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715" windowHeight="7965"/>
  </bookViews>
  <sheets>
    <sheet name="RESULTAT EXELLENCE" sheetId="1" r:id="rId1"/>
    <sheet name="RESULTAT HONNEUR" sheetId="2" r:id="rId2"/>
    <sheet name="MATCH DU 02,02,2014" sheetId="4" r:id="rId3"/>
    <sheet name="filles honneur du 13,03,2014" sheetId="5" r:id="rId4"/>
  </sheets>
  <calcPr calcId="125725"/>
</workbook>
</file>

<file path=xl/calcChain.xml><?xml version="1.0" encoding="utf-8"?>
<calcChain xmlns="http://schemas.openxmlformats.org/spreadsheetml/2006/main">
  <c r="R25" i="1"/>
  <c r="Q25"/>
  <c r="N25"/>
  <c r="P77" i="2"/>
  <c r="O77"/>
  <c r="P76"/>
  <c r="O76"/>
  <c r="P75"/>
  <c r="O75"/>
  <c r="P74"/>
  <c r="O74"/>
  <c r="M77"/>
  <c r="L77"/>
  <c r="M76"/>
  <c r="L76"/>
  <c r="M74"/>
  <c r="L74"/>
  <c r="M75"/>
  <c r="L75"/>
  <c r="O54"/>
  <c r="O83"/>
  <c r="O82"/>
  <c r="O81"/>
  <c r="O80"/>
  <c r="O69"/>
  <c r="O68"/>
  <c r="O67"/>
  <c r="O66"/>
  <c r="O53"/>
  <c r="O52"/>
  <c r="O51"/>
  <c r="O40"/>
  <c r="O39"/>
  <c r="O38"/>
  <c r="O37"/>
  <c r="O26"/>
  <c r="O25"/>
  <c r="O24"/>
  <c r="O23"/>
  <c r="O9"/>
  <c r="O10"/>
  <c r="O11"/>
  <c r="O12"/>
  <c r="T73" i="1"/>
  <c r="T74"/>
  <c r="T72"/>
  <c r="T33"/>
  <c r="T32"/>
  <c r="T31"/>
  <c r="T66"/>
  <c r="R66"/>
  <c r="Q66"/>
  <c r="O66"/>
  <c r="N66"/>
  <c r="P66" s="1"/>
  <c r="T65"/>
  <c r="R65"/>
  <c r="Q65"/>
  <c r="O65"/>
  <c r="N65"/>
  <c r="T64"/>
  <c r="R64"/>
  <c r="Q64"/>
  <c r="O64"/>
  <c r="N64"/>
  <c r="R26"/>
  <c r="R24"/>
  <c r="Q26"/>
  <c r="Q24"/>
  <c r="O26"/>
  <c r="O25"/>
  <c r="O24"/>
  <c r="N26"/>
  <c r="N24"/>
  <c r="T26"/>
  <c r="T24"/>
  <c r="L60" i="2"/>
  <c r="P62"/>
  <c r="P61"/>
  <c r="P60"/>
  <c r="O63"/>
  <c r="O62"/>
  <c r="O61"/>
  <c r="O60"/>
  <c r="M63"/>
  <c r="M62"/>
  <c r="M61"/>
  <c r="M60"/>
  <c r="L63"/>
  <c r="L62"/>
  <c r="L61"/>
  <c r="P48"/>
  <c r="P47"/>
  <c r="P46"/>
  <c r="P45"/>
  <c r="O48"/>
  <c r="O47"/>
  <c r="O46"/>
  <c r="O45"/>
  <c r="M48"/>
  <c r="M47"/>
  <c r="M46"/>
  <c r="M45"/>
  <c r="L48"/>
  <c r="L47"/>
  <c r="L46"/>
  <c r="L45"/>
  <c r="M34"/>
  <c r="L34"/>
  <c r="P34"/>
  <c r="P33"/>
  <c r="P32"/>
  <c r="P31"/>
  <c r="O34"/>
  <c r="O33"/>
  <c r="O32"/>
  <c r="Q32" s="1"/>
  <c r="O31"/>
  <c r="M33"/>
  <c r="M32"/>
  <c r="M31"/>
  <c r="L33"/>
  <c r="L32"/>
  <c r="L31"/>
  <c r="R77"/>
  <c r="R76"/>
  <c r="R75"/>
  <c r="R74"/>
  <c r="R63"/>
  <c r="P63"/>
  <c r="R62"/>
  <c r="R61"/>
  <c r="R60"/>
  <c r="R48"/>
  <c r="R47"/>
  <c r="R46"/>
  <c r="R45"/>
  <c r="R34"/>
  <c r="R33"/>
  <c r="R32"/>
  <c r="R31"/>
  <c r="M20"/>
  <c r="M19"/>
  <c r="M18"/>
  <c r="M17"/>
  <c r="L20"/>
  <c r="L19"/>
  <c r="L18"/>
  <c r="L17"/>
  <c r="M6"/>
  <c r="L6"/>
  <c r="M3"/>
  <c r="L5"/>
  <c r="L3"/>
  <c r="O4"/>
  <c r="P4"/>
  <c r="O3"/>
  <c r="P3"/>
  <c r="R20"/>
  <c r="P20"/>
  <c r="O20"/>
  <c r="R19"/>
  <c r="P19"/>
  <c r="O19"/>
  <c r="R18"/>
  <c r="P18"/>
  <c r="O18"/>
  <c r="R17"/>
  <c r="P17"/>
  <c r="O17"/>
  <c r="R6"/>
  <c r="R5"/>
  <c r="R4"/>
  <c r="R3"/>
  <c r="P6"/>
  <c r="O6"/>
  <c r="P5"/>
  <c r="O5"/>
  <c r="M5"/>
  <c r="M4"/>
  <c r="L4"/>
  <c r="P26" i="1" l="1"/>
  <c r="S24"/>
  <c r="P24"/>
  <c r="N20" i="2"/>
  <c r="P65" i="1"/>
  <c r="P25"/>
  <c r="S66"/>
  <c r="P64"/>
  <c r="N6" i="2"/>
  <c r="Q20"/>
  <c r="Q5"/>
  <c r="Q33"/>
  <c r="S64" i="1"/>
  <c r="S65"/>
  <c r="S26"/>
  <c r="S25"/>
  <c r="Q46" i="2"/>
  <c r="N76"/>
  <c r="Q74"/>
  <c r="Q34"/>
  <c r="Q48"/>
  <c r="N61"/>
  <c r="Q77"/>
  <c r="Q75"/>
  <c r="Q76"/>
  <c r="N75"/>
  <c r="N74"/>
  <c r="N77"/>
  <c r="N62"/>
  <c r="N63"/>
  <c r="Q62"/>
  <c r="Q63"/>
  <c r="Q61"/>
  <c r="Q60"/>
  <c r="N60"/>
  <c r="N33"/>
  <c r="Q31"/>
  <c r="N32"/>
  <c r="N34"/>
  <c r="N31"/>
  <c r="N47"/>
  <c r="N46"/>
  <c r="Q47"/>
  <c r="Q45"/>
  <c r="N48"/>
  <c r="N45"/>
  <c r="Q17"/>
  <c r="Q18"/>
  <c r="N19"/>
  <c r="N18"/>
  <c r="N17"/>
  <c r="N3"/>
  <c r="N5"/>
  <c r="Q6"/>
  <c r="N4"/>
  <c r="Q19"/>
  <c r="Q4"/>
  <c r="Q3"/>
</calcChain>
</file>

<file path=xl/sharedStrings.xml><?xml version="1.0" encoding="utf-8"?>
<sst xmlns="http://schemas.openxmlformats.org/spreadsheetml/2006/main" count="507" uniqueCount="138">
  <si>
    <t>COUPE EXELENCE FILLES</t>
  </si>
  <si>
    <t xml:space="preserve">CHAMBRAY </t>
  </si>
  <si>
    <t>ASPTT CHATEAUROUX</t>
  </si>
  <si>
    <t>AIX MARSEILLE</t>
  </si>
  <si>
    <t>CHAMBRAY</t>
  </si>
  <si>
    <t>reçoit</t>
  </si>
  <si>
    <t>LE 12/01/2014</t>
  </si>
  <si>
    <t>LE 02/03/2014</t>
  </si>
  <si>
    <t>LE 23/03/2014</t>
  </si>
  <si>
    <t>LE 15/12/2013</t>
  </si>
  <si>
    <t>LE 02/02/2014</t>
  </si>
  <si>
    <t>Les fuilles de matchs sont a envoyer A PHILIPPE SARDA</t>
  </si>
  <si>
    <t xml:space="preserve">Adresse MAIL  </t>
  </si>
  <si>
    <t>phsarda@hotmail.fr</t>
  </si>
  <si>
    <t>Zone sud / centre</t>
  </si>
  <si>
    <t>LE 16/02/2014</t>
  </si>
  <si>
    <t>COUPE EXELENCE GARCONS</t>
  </si>
  <si>
    <t>ASVB LISSE</t>
  </si>
  <si>
    <t>MARSEILLES EST</t>
  </si>
  <si>
    <t>MARSEILLE EST</t>
  </si>
  <si>
    <t>ST GENEVIEVE LES BOIS</t>
  </si>
  <si>
    <t xml:space="preserve">AIX MARSEILLE </t>
  </si>
  <si>
    <t>Les feuilles de matchs sont a envoyer A PHILIPPE SARDA</t>
  </si>
  <si>
    <t>RESPONSABLE D'EQUIPE</t>
  </si>
  <si>
    <t>Maud TROUVE</t>
  </si>
  <si>
    <t>calinours36@yahoo.fr</t>
  </si>
  <si>
    <t>Jean Maxime FOULONNEAU</t>
  </si>
  <si>
    <t>PAS DE MAIL</t>
  </si>
  <si>
    <t>Marlène DAUTREME</t>
  </si>
  <si>
    <t>dmarlene4@aol.com</t>
  </si>
  <si>
    <t>L'équipe qui termine  1 er de la zone est qualifié pour la finale a BRIVE</t>
  </si>
  <si>
    <t>Benoit LESAULT</t>
  </si>
  <si>
    <t>blesault@gmail.com</t>
  </si>
  <si>
    <t>Claude RUSSO</t>
  </si>
  <si>
    <t>claude@vcme.fr</t>
  </si>
  <si>
    <t>Thomas BIZET</t>
  </si>
  <si>
    <t>dionnysos@laposte.net</t>
  </si>
  <si>
    <t>.06 01 26 51 88</t>
  </si>
  <si>
    <t>.06 11 29 99 69</t>
  </si>
  <si>
    <t>.06 08 86 69 60</t>
  </si>
  <si>
    <t>.06 76 78 69 93</t>
  </si>
  <si>
    <t>.06 83 27 02 50</t>
  </si>
  <si>
    <t>.06 72 68 19 27</t>
  </si>
  <si>
    <t>HONNEUR POULE A FEMININ</t>
  </si>
  <si>
    <t>BRIVE</t>
  </si>
  <si>
    <t>DATE</t>
  </si>
  <si>
    <t>NEVERS</t>
  </si>
  <si>
    <t>GARDANNE</t>
  </si>
  <si>
    <t>SETS</t>
  </si>
  <si>
    <t>POINT</t>
  </si>
  <si>
    <t>LABASTIDE DE LEVIS</t>
  </si>
  <si>
    <t>PLESSIS PATE</t>
  </si>
  <si>
    <t>SETS POUR</t>
  </si>
  <si>
    <t>POINT POUR</t>
  </si>
  <si>
    <t>POINT CONTRE</t>
  </si>
  <si>
    <t>SETS CONTRE</t>
  </si>
  <si>
    <t>Ff</t>
  </si>
  <si>
    <t>EVRY</t>
  </si>
  <si>
    <t>BOURGES</t>
  </si>
  <si>
    <t>BLOIS</t>
  </si>
  <si>
    <t>DIFFE</t>
  </si>
  <si>
    <t>HONNEUR POULE A MASCULIN</t>
  </si>
  <si>
    <t>HONNEUR POULE B FEMININ</t>
  </si>
  <si>
    <t>HONNEUR POULE B MASCULIN</t>
  </si>
  <si>
    <t>HONNEUR POULE C MASCULIN</t>
  </si>
  <si>
    <t>HONNEUR POULE D MASCULIN</t>
  </si>
  <si>
    <t>GREZIEU</t>
  </si>
  <si>
    <t>COTE BLEU</t>
  </si>
  <si>
    <t>ASPTT AIX</t>
  </si>
  <si>
    <t>AELVB</t>
  </si>
  <si>
    <t>ASPO VOLLEY</t>
  </si>
  <si>
    <t>GRANS</t>
  </si>
  <si>
    <t>NIEVRE</t>
  </si>
  <si>
    <t>BLOIS 1</t>
  </si>
  <si>
    <t>ARCF</t>
  </si>
  <si>
    <t>BOURGES ST DOULCHARD</t>
  </si>
  <si>
    <t>BLOIS 2</t>
  </si>
  <si>
    <t>COURCOURONNE</t>
  </si>
  <si>
    <t>COURCOURONNES</t>
  </si>
  <si>
    <t>COMBRONDE</t>
  </si>
  <si>
    <t>ASVB LISSES</t>
  </si>
  <si>
    <t>M1</t>
  </si>
  <si>
    <t>M2</t>
  </si>
  <si>
    <t>M3</t>
  </si>
  <si>
    <t>M4</t>
  </si>
  <si>
    <t>M5</t>
  </si>
  <si>
    <t>M6</t>
  </si>
  <si>
    <t>TOTAL</t>
  </si>
  <si>
    <t xml:space="preserve"> </t>
  </si>
  <si>
    <t>MATCH 1</t>
  </si>
  <si>
    <t>MATCH 2</t>
  </si>
  <si>
    <t>2 EME POULE A</t>
  </si>
  <si>
    <t>3 EME POULE B</t>
  </si>
  <si>
    <t>2 EME POULE B</t>
  </si>
  <si>
    <t>3 EME POULE A</t>
  </si>
  <si>
    <t>2 EME POULE C</t>
  </si>
  <si>
    <t>3 EME POULE D</t>
  </si>
  <si>
    <t>MATCH 3</t>
  </si>
  <si>
    <t>MATCH 4</t>
  </si>
  <si>
    <t>2 EME POULE D</t>
  </si>
  <si>
    <t>3 EME POULE C</t>
  </si>
  <si>
    <t>MATCH 5</t>
  </si>
  <si>
    <t>1 ER POULE A</t>
  </si>
  <si>
    <t>MATCH 6</t>
  </si>
  <si>
    <t>1 ER POULE B</t>
  </si>
  <si>
    <t>MATCH 7</t>
  </si>
  <si>
    <t>1 ER POULE C</t>
  </si>
  <si>
    <t>VAINQUEUR MATCH 3</t>
  </si>
  <si>
    <t>VAINQUEUR MATCH 4</t>
  </si>
  <si>
    <t>VAINQUEUR MATCH 2</t>
  </si>
  <si>
    <t>MATCH 8</t>
  </si>
  <si>
    <t>1 ER POULE D</t>
  </si>
  <si>
    <t>VAINQUEUR MATCH 1</t>
  </si>
  <si>
    <t>MATCH DU 2 FEVRIER 2014</t>
  </si>
  <si>
    <t>LES PREMIERS DE POULES SONT QUALIFIEES DIRECTS</t>
  </si>
  <si>
    <t>MATCH DU 16 MARS 2014</t>
  </si>
  <si>
    <t>MATCH DU 16.03.2014</t>
  </si>
  <si>
    <t>2 eme de la poule A recoit le 3 eme de la poule B</t>
  </si>
  <si>
    <t>MATCH DU 06.04.2014</t>
  </si>
  <si>
    <t>RECOIT</t>
  </si>
  <si>
    <t>FF</t>
  </si>
  <si>
    <t>MATCH 9</t>
  </si>
  <si>
    <t>MATCH 10</t>
  </si>
  <si>
    <t>VAINQUEUR MATCH 7</t>
  </si>
  <si>
    <t>VAINQUEUR MATCH 5</t>
  </si>
  <si>
    <t>VAINQUEUR MATCH 8</t>
  </si>
  <si>
    <t>VAINQUEUR MATCH 6</t>
  </si>
  <si>
    <t>MATCH DU 06 AVRIL 2014</t>
  </si>
  <si>
    <t xml:space="preserve">vainqueur </t>
  </si>
  <si>
    <t>BRIVE 3/0</t>
  </si>
  <si>
    <t>NEVERS 3/1</t>
  </si>
  <si>
    <t>1 ER de la poules  A ET B qualifier  pour le 06/04/2014</t>
  </si>
  <si>
    <t>2 eme de la poule B reçoit le 3 eme de la poule A</t>
  </si>
  <si>
    <t xml:space="preserve">Pour les finales et sur demande du NORD les deux vainqueur du match 3 et 4 seront qualifié pour les finales à quatre a Brive </t>
  </si>
  <si>
    <t>Les deux perdant du match 3 et 4 seront qualifié pour les finales de consolante a Brive</t>
  </si>
  <si>
    <t xml:space="preserve">Pour les finales et sur demande du NORD les deux vainqueur du match 9 et 10 seront qualifié pour les finales à quatre a Brive </t>
  </si>
  <si>
    <t>Les deux perdant du match 9 et 10 seront qualifié pour les finales de consolante a Brive</t>
  </si>
  <si>
    <t xml:space="preserve">Pour les finales et sur demande du NORD l'équipe qui termine 2 éme de poule  sera qualifié pour les finales à quatre a Brive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</si>
</sst>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0" borderId="0" xfId="0" applyBorder="1"/>
    <xf numFmtId="0" fontId="2" fillId="0" borderId="0" xfId="0" applyFo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/>
    <xf numFmtId="16" fontId="0" fillId="0" borderId="0" xfId="0" applyNumberFormat="1" applyFill="1" applyBorder="1" applyAlignment="1">
      <alignment horizontal="center"/>
    </xf>
    <xf numFmtId="0" fontId="4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alinours36@yahoo.fr" TargetMode="External"/><Relationship Id="rId7" Type="http://schemas.openxmlformats.org/officeDocument/2006/relationships/hyperlink" Target="mailto:dionnysos@laposte.net" TargetMode="External"/><Relationship Id="rId2" Type="http://schemas.openxmlformats.org/officeDocument/2006/relationships/hyperlink" Target="mailto:phsarda@hotmail.fr" TargetMode="External"/><Relationship Id="rId1" Type="http://schemas.openxmlformats.org/officeDocument/2006/relationships/hyperlink" Target="mailto:phsarda@hotmail.fr" TargetMode="External"/><Relationship Id="rId6" Type="http://schemas.openxmlformats.org/officeDocument/2006/relationships/hyperlink" Target="mailto:claude@vcme.fr" TargetMode="External"/><Relationship Id="rId5" Type="http://schemas.openxmlformats.org/officeDocument/2006/relationships/hyperlink" Target="mailto:blesault@gmail.com" TargetMode="External"/><Relationship Id="rId4" Type="http://schemas.openxmlformats.org/officeDocument/2006/relationships/hyperlink" Target="mailto:dmarlene4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7"/>
  <sheetViews>
    <sheetView tabSelected="1" topLeftCell="A40" workbookViewId="0">
      <selection activeCell="E63" sqref="E63"/>
    </sheetView>
  </sheetViews>
  <sheetFormatPr baseColWidth="10" defaultRowHeight="15"/>
  <cols>
    <col min="1" max="1" width="13.42578125" customWidth="1"/>
    <col min="2" max="2" width="22.140625" customWidth="1"/>
    <col min="4" max="4" width="25" customWidth="1"/>
    <col min="11" max="11" width="26.5703125" customWidth="1"/>
    <col min="13" max="13" width="20.7109375" customWidth="1"/>
    <col min="14" max="14" width="11.42578125" customWidth="1"/>
  </cols>
  <sheetData>
    <row r="3" spans="1:19">
      <c r="A3" s="43" t="s">
        <v>0</v>
      </c>
      <c r="B3" s="43"/>
      <c r="C3" s="43"/>
      <c r="D3" s="43"/>
      <c r="E3" s="43"/>
    </row>
    <row r="4" spans="1:19">
      <c r="A4" s="43" t="s">
        <v>14</v>
      </c>
      <c r="B4" s="43"/>
      <c r="C4" s="43"/>
      <c r="D4" s="43"/>
      <c r="E4" s="43"/>
      <c r="N4" s="22" t="s">
        <v>56</v>
      </c>
      <c r="O4" s="22" t="s">
        <v>48</v>
      </c>
      <c r="P4" s="22" t="s">
        <v>49</v>
      </c>
      <c r="Q4" s="22" t="s">
        <v>49</v>
      </c>
      <c r="R4" s="22" t="s">
        <v>48</v>
      </c>
      <c r="S4" s="22" t="s">
        <v>56</v>
      </c>
    </row>
    <row r="5" spans="1:19">
      <c r="A5" s="1"/>
      <c r="B5" s="1"/>
      <c r="C5" s="1"/>
      <c r="D5" s="1"/>
      <c r="K5" s="7" t="s">
        <v>1</v>
      </c>
      <c r="L5" s="7" t="s">
        <v>5</v>
      </c>
      <c r="M5" s="7" t="s">
        <v>2</v>
      </c>
      <c r="N5" s="4"/>
      <c r="O5" s="4">
        <v>0</v>
      </c>
      <c r="P5" s="4">
        <v>43</v>
      </c>
      <c r="Q5" s="4">
        <v>75</v>
      </c>
      <c r="R5" s="4">
        <v>3</v>
      </c>
      <c r="S5" s="4"/>
    </row>
    <row r="6" spans="1:19">
      <c r="K6" s="34"/>
      <c r="L6" s="34"/>
      <c r="M6" s="34"/>
    </row>
    <row r="7" spans="1:19">
      <c r="A7" s="4" t="s">
        <v>9</v>
      </c>
      <c r="B7" s="7" t="s">
        <v>1</v>
      </c>
      <c r="C7" s="7" t="s">
        <v>5</v>
      </c>
      <c r="D7" s="7" t="s">
        <v>2</v>
      </c>
      <c r="K7" s="8" t="s">
        <v>2</v>
      </c>
      <c r="L7" s="8" t="s">
        <v>5</v>
      </c>
      <c r="M7" s="8" t="s">
        <v>21</v>
      </c>
      <c r="N7" s="4"/>
      <c r="O7" s="4">
        <v>0</v>
      </c>
      <c r="P7" s="4">
        <v>42</v>
      </c>
      <c r="Q7" s="4">
        <v>75</v>
      </c>
      <c r="R7" s="4">
        <v>3</v>
      </c>
      <c r="S7" s="4"/>
    </row>
    <row r="8" spans="1:19">
      <c r="A8" s="1"/>
      <c r="B8" s="1"/>
      <c r="C8" s="1"/>
      <c r="D8" s="1"/>
      <c r="K8" s="34"/>
      <c r="L8" s="34"/>
      <c r="M8" s="34"/>
    </row>
    <row r="9" spans="1:19">
      <c r="A9" s="5" t="s">
        <v>6</v>
      </c>
      <c r="B9" s="8" t="s">
        <v>2</v>
      </c>
      <c r="C9" s="8" t="s">
        <v>5</v>
      </c>
      <c r="D9" s="8" t="s">
        <v>21</v>
      </c>
      <c r="K9" s="4" t="s">
        <v>3</v>
      </c>
      <c r="L9" s="4" t="s">
        <v>5</v>
      </c>
      <c r="M9" s="4" t="s">
        <v>4</v>
      </c>
      <c r="N9" s="4"/>
      <c r="O9" s="4">
        <v>3</v>
      </c>
      <c r="P9" s="4">
        <v>75</v>
      </c>
      <c r="Q9" s="4">
        <v>40</v>
      </c>
      <c r="R9" s="4">
        <v>0</v>
      </c>
      <c r="S9" s="4"/>
    </row>
    <row r="10" spans="1:19">
      <c r="A10" s="6"/>
      <c r="B10" s="1"/>
      <c r="C10" s="1"/>
      <c r="D10" s="1"/>
      <c r="F10" s="11"/>
      <c r="K10" s="34"/>
      <c r="L10" s="34"/>
      <c r="M10" s="34"/>
    </row>
    <row r="11" spans="1:19">
      <c r="A11" s="5" t="s">
        <v>10</v>
      </c>
      <c r="B11" s="4" t="s">
        <v>3</v>
      </c>
      <c r="C11" s="4" t="s">
        <v>5</v>
      </c>
      <c r="D11" s="4" t="s">
        <v>4</v>
      </c>
      <c r="F11" s="10"/>
      <c r="K11" s="7" t="s">
        <v>2</v>
      </c>
      <c r="L11" s="7" t="s">
        <v>5</v>
      </c>
      <c r="M11" s="7" t="s">
        <v>4</v>
      </c>
      <c r="N11" s="4"/>
      <c r="O11" s="4">
        <v>3</v>
      </c>
      <c r="P11" s="4">
        <v>75</v>
      </c>
      <c r="Q11" s="4">
        <v>39</v>
      </c>
      <c r="R11" s="4">
        <v>0</v>
      </c>
      <c r="S11" s="4"/>
    </row>
    <row r="12" spans="1:19">
      <c r="A12" s="6"/>
      <c r="B12" s="1"/>
      <c r="C12" s="1"/>
      <c r="D12" s="1"/>
      <c r="F12" s="9"/>
      <c r="K12" s="34"/>
      <c r="L12" s="34"/>
      <c r="M12" s="34"/>
    </row>
    <row r="13" spans="1:19">
      <c r="A13" s="5" t="s">
        <v>15</v>
      </c>
      <c r="B13" s="7" t="s">
        <v>2</v>
      </c>
      <c r="C13" s="7" t="s">
        <v>5</v>
      </c>
      <c r="D13" s="7" t="s">
        <v>4</v>
      </c>
      <c r="F13" s="10"/>
      <c r="K13" s="8" t="s">
        <v>3</v>
      </c>
      <c r="L13" s="8" t="s">
        <v>5</v>
      </c>
      <c r="M13" s="8" t="s">
        <v>2</v>
      </c>
      <c r="N13" s="17"/>
      <c r="O13" s="4">
        <v>3</v>
      </c>
      <c r="P13" s="4">
        <v>75</v>
      </c>
      <c r="Q13" s="4">
        <v>44</v>
      </c>
      <c r="R13" s="4">
        <v>0</v>
      </c>
      <c r="S13" s="4"/>
    </row>
    <row r="14" spans="1:19">
      <c r="A14" s="6"/>
      <c r="B14" s="1"/>
      <c r="C14" s="1"/>
      <c r="D14" s="1"/>
      <c r="F14" s="11"/>
      <c r="K14" s="34"/>
      <c r="L14" s="34"/>
      <c r="M14" s="34"/>
    </row>
    <row r="15" spans="1:19">
      <c r="A15" s="5" t="s">
        <v>7</v>
      </c>
      <c r="B15" s="8" t="s">
        <v>3</v>
      </c>
      <c r="C15" s="8" t="s">
        <v>5</v>
      </c>
      <c r="D15" s="8" t="s">
        <v>2</v>
      </c>
      <c r="K15" s="4" t="s">
        <v>4</v>
      </c>
      <c r="L15" s="4" t="s">
        <v>5</v>
      </c>
      <c r="M15" s="4" t="s">
        <v>3</v>
      </c>
      <c r="N15" s="17"/>
      <c r="O15" s="4">
        <v>0</v>
      </c>
      <c r="P15" s="4">
        <v>37</v>
      </c>
      <c r="Q15" s="4">
        <v>75</v>
      </c>
      <c r="R15" s="4">
        <v>3</v>
      </c>
      <c r="S15" s="4"/>
    </row>
    <row r="16" spans="1:19">
      <c r="A16" s="6"/>
      <c r="B16" s="1"/>
      <c r="C16" s="1"/>
      <c r="D16" s="1"/>
    </row>
    <row r="17" spans="1:21">
      <c r="A17" s="5" t="s">
        <v>8</v>
      </c>
      <c r="B17" s="4" t="s">
        <v>4</v>
      </c>
      <c r="C17" s="4" t="s">
        <v>5</v>
      </c>
      <c r="D17" s="4" t="s">
        <v>3</v>
      </c>
    </row>
    <row r="20" spans="1:21">
      <c r="A20" t="s">
        <v>30</v>
      </c>
      <c r="N20" s="11">
        <v>1</v>
      </c>
    </row>
    <row r="21" spans="1:21">
      <c r="N21" s="11">
        <v>2</v>
      </c>
    </row>
    <row r="22" spans="1:21" ht="21">
      <c r="A22" s="49" t="s">
        <v>137</v>
      </c>
      <c r="E22" s="12"/>
      <c r="N22" s="11">
        <v>3</v>
      </c>
    </row>
    <row r="23" spans="1:21">
      <c r="M23" s="11"/>
      <c r="N23" s="4" t="s">
        <v>52</v>
      </c>
      <c r="O23" s="4" t="s">
        <v>55</v>
      </c>
      <c r="P23" s="4" t="s">
        <v>60</v>
      </c>
      <c r="Q23" s="4" t="s">
        <v>53</v>
      </c>
      <c r="R23" s="4" t="s">
        <v>54</v>
      </c>
      <c r="S23" s="4" t="s">
        <v>60</v>
      </c>
      <c r="T23" s="17" t="s">
        <v>56</v>
      </c>
    </row>
    <row r="24" spans="1:21">
      <c r="A24" t="s">
        <v>22</v>
      </c>
      <c r="M24" s="16" t="s">
        <v>4</v>
      </c>
      <c r="N24" s="4">
        <f>SUM(O5+R9+R11+O15)</f>
        <v>0</v>
      </c>
      <c r="O24" s="4">
        <f>SUM(R5+O9+O11+R15)</f>
        <v>12</v>
      </c>
      <c r="P24" s="4">
        <f>SUM(N24-O24)</f>
        <v>-12</v>
      </c>
      <c r="Q24" s="4">
        <f>SUM(P5+Q9+Q11+P15)</f>
        <v>159</v>
      </c>
      <c r="R24" s="4">
        <f>SUM(Q5+P9+P11+Q15)</f>
        <v>300</v>
      </c>
      <c r="S24" s="4">
        <f>SUM(Q24-R24)</f>
        <v>-141</v>
      </c>
      <c r="T24" s="4">
        <f>R6+F10+R10</f>
        <v>0</v>
      </c>
    </row>
    <row r="25" spans="1:21">
      <c r="A25" t="s">
        <v>12</v>
      </c>
      <c r="B25" s="3" t="s">
        <v>13</v>
      </c>
      <c r="M25" s="16" t="s">
        <v>2</v>
      </c>
      <c r="N25" s="4">
        <f>SUM(R5+O7+O11+R13)</f>
        <v>6</v>
      </c>
      <c r="O25" s="4">
        <f>SUM(O5+R7+R11+O13)</f>
        <v>6</v>
      </c>
      <c r="P25" s="4">
        <f t="shared" ref="P25:P26" si="0">SUM(N25-O25)</f>
        <v>0</v>
      </c>
      <c r="Q25" s="4">
        <f>SUM(Q5+P7+P11+Q13)</f>
        <v>236</v>
      </c>
      <c r="R25" s="4">
        <f>SUM(P5+Q7+Q11+P13)</f>
        <v>232</v>
      </c>
      <c r="S25" s="4">
        <f t="shared" ref="S25:S26" si="1">SUM(Q25-R25)</f>
        <v>4</v>
      </c>
      <c r="T25" s="4">
        <v>0</v>
      </c>
    </row>
    <row r="26" spans="1:21">
      <c r="B26" s="3"/>
      <c r="M26" s="18" t="s">
        <v>3</v>
      </c>
      <c r="N26" s="29">
        <f>SUM(R7+O9+O13+R15)</f>
        <v>12</v>
      </c>
      <c r="O26" s="29">
        <f>SUM(O7+R9+R13+O15)</f>
        <v>0</v>
      </c>
      <c r="P26" s="29">
        <f t="shared" si="0"/>
        <v>12</v>
      </c>
      <c r="Q26" s="29">
        <f>SUM(Q7+P9+P13+Q15)</f>
        <v>300</v>
      </c>
      <c r="R26" s="29">
        <f>SUM(P7+Q9+Q13+P15)</f>
        <v>163</v>
      </c>
      <c r="S26" s="29">
        <f t="shared" si="1"/>
        <v>137</v>
      </c>
      <c r="T26" s="29">
        <f>SUM(F9+R8+F13)</f>
        <v>0</v>
      </c>
    </row>
    <row r="27" spans="1:21">
      <c r="M27" s="19"/>
      <c r="N27" s="28"/>
      <c r="O27" s="28"/>
      <c r="P27" s="28"/>
      <c r="Q27" s="28"/>
      <c r="R27" s="28"/>
      <c r="S27" s="28"/>
      <c r="T27" s="28"/>
    </row>
    <row r="29" spans="1:21">
      <c r="M29" t="s">
        <v>49</v>
      </c>
    </row>
    <row r="30" spans="1:21">
      <c r="B30" s="3"/>
      <c r="C30" t="s">
        <v>23</v>
      </c>
      <c r="N30" s="27" t="s">
        <v>81</v>
      </c>
      <c r="O30" s="27" t="s">
        <v>82</v>
      </c>
      <c r="P30" s="27" t="s">
        <v>83</v>
      </c>
      <c r="Q30" s="27" t="s">
        <v>84</v>
      </c>
      <c r="R30" s="27" t="s">
        <v>85</v>
      </c>
      <c r="S30" s="27" t="s">
        <v>86</v>
      </c>
      <c r="T30" s="27" t="s">
        <v>87</v>
      </c>
    </row>
    <row r="31" spans="1:21">
      <c r="B31" s="3"/>
      <c r="M31" s="16" t="s">
        <v>4</v>
      </c>
      <c r="N31" s="4">
        <v>0</v>
      </c>
      <c r="O31" s="4"/>
      <c r="P31" s="4">
        <v>0</v>
      </c>
      <c r="Q31" s="4">
        <v>0</v>
      </c>
      <c r="R31" s="4"/>
      <c r="S31" s="4">
        <v>0</v>
      </c>
      <c r="T31" s="4">
        <f>SUM(N31:S31)</f>
        <v>0</v>
      </c>
      <c r="U31" s="42">
        <v>3</v>
      </c>
    </row>
    <row r="32" spans="1:21">
      <c r="B32" s="3"/>
      <c r="M32" s="16" t="s">
        <v>2</v>
      </c>
      <c r="N32" s="4">
        <v>3</v>
      </c>
      <c r="O32" s="4">
        <v>0</v>
      </c>
      <c r="P32" s="4"/>
      <c r="Q32" s="4">
        <v>3</v>
      </c>
      <c r="R32" s="4">
        <v>0</v>
      </c>
      <c r="S32" s="4"/>
      <c r="T32" s="4">
        <f>SUM(N32:S32)</f>
        <v>6</v>
      </c>
      <c r="U32" s="41">
        <v>2</v>
      </c>
    </row>
    <row r="33" spans="1:21">
      <c r="A33" t="s">
        <v>4</v>
      </c>
      <c r="B33" s="3"/>
      <c r="C33" t="s">
        <v>26</v>
      </c>
      <c r="E33" t="s">
        <v>41</v>
      </c>
      <c r="H33" t="s">
        <v>27</v>
      </c>
      <c r="M33" s="14" t="s">
        <v>3</v>
      </c>
      <c r="N33" s="4"/>
      <c r="O33" s="4">
        <v>3</v>
      </c>
      <c r="P33" s="4">
        <v>3</v>
      </c>
      <c r="Q33" s="4"/>
      <c r="R33" s="4">
        <v>3</v>
      </c>
      <c r="S33" s="4">
        <v>3</v>
      </c>
      <c r="T33" s="4">
        <f>SUM(N33:S33)</f>
        <v>12</v>
      </c>
      <c r="U33" s="42">
        <v>1</v>
      </c>
    </row>
    <row r="34" spans="1:21">
      <c r="B34" s="3"/>
    </row>
    <row r="35" spans="1:21">
      <c r="A35" t="s">
        <v>2</v>
      </c>
      <c r="B35" s="3"/>
      <c r="C35" t="s">
        <v>24</v>
      </c>
      <c r="E35" t="s">
        <v>42</v>
      </c>
      <c r="H35" s="3" t="s">
        <v>25</v>
      </c>
    </row>
    <row r="36" spans="1:21">
      <c r="B36" s="3"/>
    </row>
    <row r="37" spans="1:21">
      <c r="A37" t="s">
        <v>3</v>
      </c>
      <c r="B37" s="3"/>
      <c r="C37" t="s">
        <v>28</v>
      </c>
      <c r="E37" t="s">
        <v>40</v>
      </c>
      <c r="H37" s="3" t="s">
        <v>29</v>
      </c>
    </row>
    <row r="38" spans="1:21">
      <c r="B38" s="3"/>
    </row>
    <row r="39" spans="1:21">
      <c r="B39" s="3"/>
    </row>
    <row r="40" spans="1:21">
      <c r="B40" s="3"/>
    </row>
    <row r="41" spans="1:21">
      <c r="B41" s="3"/>
    </row>
    <row r="43" spans="1:21">
      <c r="A43" s="43" t="s">
        <v>16</v>
      </c>
      <c r="B43" s="43"/>
      <c r="C43" s="43"/>
      <c r="D43" s="43"/>
      <c r="E43" s="43"/>
      <c r="N43" s="22" t="s">
        <v>56</v>
      </c>
      <c r="O43" s="22" t="s">
        <v>48</v>
      </c>
      <c r="P43" s="22" t="s">
        <v>49</v>
      </c>
      <c r="Q43" s="22" t="s">
        <v>49</v>
      </c>
      <c r="R43" s="22" t="s">
        <v>48</v>
      </c>
      <c r="S43" s="22" t="s">
        <v>56</v>
      </c>
    </row>
    <row r="44" spans="1:21">
      <c r="A44" s="43" t="s">
        <v>14</v>
      </c>
      <c r="B44" s="43"/>
      <c r="C44" s="43"/>
      <c r="D44" s="43"/>
      <c r="E44" s="43"/>
      <c r="K44" s="7" t="s">
        <v>80</v>
      </c>
      <c r="L44" s="7" t="s">
        <v>5</v>
      </c>
      <c r="M44" s="7" t="s">
        <v>18</v>
      </c>
      <c r="N44" s="4"/>
      <c r="O44" s="4">
        <v>2</v>
      </c>
      <c r="P44" s="4">
        <v>99</v>
      </c>
      <c r="Q44" s="4">
        <v>108</v>
      </c>
      <c r="R44" s="4">
        <v>3</v>
      </c>
      <c r="S44" s="4"/>
    </row>
    <row r="45" spans="1:21">
      <c r="A45" s="2"/>
      <c r="B45" s="2"/>
      <c r="C45" s="2"/>
      <c r="D45" s="2"/>
      <c r="K45" s="34"/>
      <c r="L45" s="34"/>
      <c r="M45" s="34"/>
    </row>
    <row r="46" spans="1:21">
      <c r="K46" s="8" t="s">
        <v>19</v>
      </c>
      <c r="L46" s="8" t="s">
        <v>5</v>
      </c>
      <c r="M46" s="8" t="s">
        <v>20</v>
      </c>
      <c r="N46" s="4"/>
      <c r="O46" s="4"/>
      <c r="P46" s="4"/>
      <c r="Q46" s="4"/>
      <c r="R46" s="4"/>
      <c r="S46" s="4"/>
    </row>
    <row r="47" spans="1:21">
      <c r="A47" s="4" t="s">
        <v>9</v>
      </c>
      <c r="B47" s="7" t="s">
        <v>80</v>
      </c>
      <c r="C47" s="7" t="s">
        <v>5</v>
      </c>
      <c r="D47" s="7" t="s">
        <v>18</v>
      </c>
      <c r="K47" s="34"/>
      <c r="L47" s="34"/>
      <c r="M47" s="34"/>
    </row>
    <row r="48" spans="1:21">
      <c r="A48" s="2"/>
      <c r="B48" s="2"/>
      <c r="C48" s="2"/>
      <c r="D48" s="2"/>
      <c r="K48" s="4" t="s">
        <v>20</v>
      </c>
      <c r="L48" s="4" t="s">
        <v>5</v>
      </c>
      <c r="M48" s="4" t="s">
        <v>80</v>
      </c>
      <c r="N48" s="4"/>
      <c r="O48" s="4"/>
      <c r="P48" s="4"/>
      <c r="Q48" s="4"/>
      <c r="R48" s="4"/>
      <c r="S48" s="4"/>
    </row>
    <row r="49" spans="1:20">
      <c r="A49" s="5" t="s">
        <v>6</v>
      </c>
      <c r="B49" s="8" t="s">
        <v>19</v>
      </c>
      <c r="C49" s="8" t="s">
        <v>5</v>
      </c>
      <c r="D49" s="8" t="s">
        <v>20</v>
      </c>
      <c r="K49" s="34"/>
      <c r="L49" s="34"/>
      <c r="M49" s="34"/>
    </row>
    <row r="50" spans="1:20">
      <c r="A50" s="6"/>
      <c r="B50" s="2"/>
      <c r="C50" s="2"/>
      <c r="D50" s="2"/>
      <c r="K50" s="7" t="s">
        <v>18</v>
      </c>
      <c r="L50" s="7" t="s">
        <v>5</v>
      </c>
      <c r="M50" s="7" t="s">
        <v>80</v>
      </c>
      <c r="N50" s="4"/>
      <c r="O50" s="4"/>
      <c r="P50" s="4"/>
      <c r="Q50" s="4"/>
      <c r="R50" s="4"/>
      <c r="S50" s="4"/>
    </row>
    <row r="51" spans="1:20">
      <c r="A51" s="5" t="s">
        <v>10</v>
      </c>
      <c r="B51" s="4" t="s">
        <v>20</v>
      </c>
      <c r="C51" s="4" t="s">
        <v>5</v>
      </c>
      <c r="D51" s="4" t="s">
        <v>80</v>
      </c>
      <c r="K51" s="34"/>
      <c r="L51" s="34"/>
      <c r="M51" s="34"/>
    </row>
    <row r="52" spans="1:20">
      <c r="A52" s="6"/>
      <c r="B52" s="2"/>
      <c r="C52" s="2"/>
      <c r="D52" s="2"/>
      <c r="K52" s="8" t="s">
        <v>20</v>
      </c>
      <c r="L52" s="8" t="s">
        <v>5</v>
      </c>
      <c r="M52" s="8" t="s">
        <v>18</v>
      </c>
      <c r="N52" s="17"/>
      <c r="O52" s="4"/>
      <c r="P52" s="4"/>
      <c r="Q52" s="4"/>
      <c r="R52" s="4"/>
      <c r="S52" s="4"/>
    </row>
    <row r="53" spans="1:20">
      <c r="A53" s="5" t="s">
        <v>15</v>
      </c>
      <c r="B53" s="7" t="s">
        <v>18</v>
      </c>
      <c r="C53" s="7" t="s">
        <v>5</v>
      </c>
      <c r="D53" s="7" t="s">
        <v>80</v>
      </c>
      <c r="K53" s="34"/>
      <c r="L53" s="34"/>
      <c r="M53" s="34"/>
    </row>
    <row r="54" spans="1:20">
      <c r="A54" s="6"/>
      <c r="B54" s="2"/>
      <c r="C54" s="2"/>
      <c r="D54" s="2"/>
      <c r="K54" s="4" t="s">
        <v>17</v>
      </c>
      <c r="L54" s="4" t="s">
        <v>5</v>
      </c>
      <c r="M54" s="4" t="s">
        <v>20</v>
      </c>
      <c r="N54" s="17"/>
      <c r="O54" s="4"/>
      <c r="P54" s="4"/>
      <c r="Q54" s="4"/>
      <c r="R54" s="4"/>
      <c r="S54" s="4"/>
    </row>
    <row r="55" spans="1:20">
      <c r="A55" s="5" t="s">
        <v>7</v>
      </c>
      <c r="B55" s="8" t="s">
        <v>20</v>
      </c>
      <c r="C55" s="8" t="s">
        <v>5</v>
      </c>
      <c r="D55" s="8" t="s">
        <v>18</v>
      </c>
    </row>
    <row r="56" spans="1:20">
      <c r="A56" s="6"/>
      <c r="B56" s="2"/>
      <c r="C56" s="2"/>
      <c r="D56" s="2"/>
    </row>
    <row r="57" spans="1:20">
      <c r="A57" s="5" t="s">
        <v>8</v>
      </c>
      <c r="B57" s="4" t="s">
        <v>17</v>
      </c>
      <c r="C57" s="4" t="s">
        <v>5</v>
      </c>
      <c r="D57" s="4" t="s">
        <v>20</v>
      </c>
    </row>
    <row r="60" spans="1:20">
      <c r="A60" t="s">
        <v>30</v>
      </c>
    </row>
    <row r="62" spans="1:20" ht="21">
      <c r="A62" s="49" t="s">
        <v>137</v>
      </c>
      <c r="E62" s="12"/>
    </row>
    <row r="63" spans="1:20">
      <c r="M63" s="11"/>
      <c r="N63" s="4" t="s">
        <v>52</v>
      </c>
      <c r="O63" s="4" t="s">
        <v>55</v>
      </c>
      <c r="P63" s="4" t="s">
        <v>60</v>
      </c>
      <c r="Q63" s="4" t="s">
        <v>53</v>
      </c>
      <c r="R63" s="4" t="s">
        <v>54</v>
      </c>
      <c r="S63" s="4" t="s">
        <v>60</v>
      </c>
      <c r="T63" s="17" t="s">
        <v>56</v>
      </c>
    </row>
    <row r="64" spans="1:20">
      <c r="A64" t="s">
        <v>11</v>
      </c>
      <c r="M64" s="16" t="s">
        <v>80</v>
      </c>
      <c r="N64" s="4">
        <f>SUM(O44+R48+R50+O54)</f>
        <v>2</v>
      </c>
      <c r="O64" s="4">
        <f>SUM(R44+O48+O50+R54)</f>
        <v>3</v>
      </c>
      <c r="P64" s="4">
        <f>SUM(N64-O64)</f>
        <v>-1</v>
      </c>
      <c r="Q64" s="4">
        <f>SUM(P44+Q48+Q50+P54)</f>
        <v>99</v>
      </c>
      <c r="R64" s="4">
        <f>SUM(Q44+P48+P50+Q54)</f>
        <v>108</v>
      </c>
      <c r="S64" s="4">
        <f>SUM(Q64-R64)</f>
        <v>-9</v>
      </c>
      <c r="T64" s="4">
        <f>R45+F51+R49</f>
        <v>0</v>
      </c>
    </row>
    <row r="65" spans="1:20">
      <c r="A65" t="s">
        <v>12</v>
      </c>
      <c r="B65" s="3" t="s">
        <v>13</v>
      </c>
      <c r="M65" s="16" t="s">
        <v>18</v>
      </c>
      <c r="N65" s="4">
        <f>SUM(R44+O46+O50+R52)</f>
        <v>3</v>
      </c>
      <c r="O65" s="4">
        <f>SUM(O44+R46+R50+O52)</f>
        <v>2</v>
      </c>
      <c r="P65" s="4">
        <f t="shared" ref="P65:P66" si="2">SUM(N65-O65)</f>
        <v>1</v>
      </c>
      <c r="Q65" s="4">
        <f>SUM(Q44+P46+P50+Q52)</f>
        <v>108</v>
      </c>
      <c r="R65" s="4">
        <f>SUM(P44+Q46+Q50+P52)</f>
        <v>99</v>
      </c>
      <c r="S65" s="4">
        <f t="shared" ref="S65:S66" si="3">SUM(Q65-R65)</f>
        <v>9</v>
      </c>
      <c r="T65" s="4">
        <f>R46+F52+F53</f>
        <v>0</v>
      </c>
    </row>
    <row r="66" spans="1:20">
      <c r="M66" s="16" t="s">
        <v>20</v>
      </c>
      <c r="N66" s="4">
        <f>SUM(R46+O48+O52+R54)</f>
        <v>0</v>
      </c>
      <c r="O66" s="4">
        <f>SUM(O46+R48+R52+O54)</f>
        <v>0</v>
      </c>
      <c r="P66" s="4">
        <f t="shared" si="2"/>
        <v>0</v>
      </c>
      <c r="Q66" s="4">
        <f>SUM(Q46+P48+P52+Q54)</f>
        <v>0</v>
      </c>
      <c r="R66" s="4">
        <f>SUM(P46+Q48+Q52+P54)</f>
        <v>0</v>
      </c>
      <c r="S66" s="4">
        <f t="shared" si="3"/>
        <v>0</v>
      </c>
      <c r="T66" s="4">
        <f>SUM(F50+R47+F54)</f>
        <v>0</v>
      </c>
    </row>
    <row r="70" spans="1:20">
      <c r="C70" t="s">
        <v>23</v>
      </c>
      <c r="M70" t="s">
        <v>49</v>
      </c>
    </row>
    <row r="71" spans="1:20">
      <c r="M71" s="11"/>
      <c r="N71" s="27" t="s">
        <v>81</v>
      </c>
      <c r="O71" s="27" t="s">
        <v>82</v>
      </c>
      <c r="P71" s="27" t="s">
        <v>83</v>
      </c>
      <c r="Q71" s="27" t="s">
        <v>84</v>
      </c>
      <c r="R71" s="27" t="s">
        <v>85</v>
      </c>
      <c r="S71" s="27" t="s">
        <v>86</v>
      </c>
      <c r="T71" s="27" t="s">
        <v>87</v>
      </c>
    </row>
    <row r="72" spans="1:20">
      <c r="M72" s="16" t="s">
        <v>80</v>
      </c>
      <c r="N72" s="4"/>
      <c r="O72" s="4"/>
      <c r="P72" s="4"/>
      <c r="Q72" s="4"/>
      <c r="R72" s="4"/>
      <c r="S72" s="4"/>
      <c r="T72" s="4">
        <f>SUM(N72:S72)</f>
        <v>0</v>
      </c>
    </row>
    <row r="73" spans="1:20">
      <c r="A73" t="s">
        <v>17</v>
      </c>
      <c r="C73" t="s">
        <v>31</v>
      </c>
      <c r="E73" t="s">
        <v>39</v>
      </c>
      <c r="H73" s="3" t="s">
        <v>32</v>
      </c>
      <c r="M73" s="16" t="s">
        <v>18</v>
      </c>
      <c r="N73" s="4"/>
      <c r="O73" s="4"/>
      <c r="P73" s="4"/>
      <c r="Q73" s="4"/>
      <c r="R73" s="4"/>
      <c r="S73" s="4"/>
      <c r="T73" s="4">
        <f t="shared" ref="T73:T74" si="4">SUM(N73:S73)</f>
        <v>0</v>
      </c>
    </row>
    <row r="74" spans="1:20">
      <c r="M74" s="16" t="s">
        <v>20</v>
      </c>
      <c r="N74" s="4"/>
      <c r="O74" s="4"/>
      <c r="P74" s="4"/>
      <c r="Q74" s="4"/>
      <c r="R74" s="4"/>
      <c r="S74" s="4"/>
      <c r="T74" s="4">
        <f t="shared" si="4"/>
        <v>0</v>
      </c>
    </row>
    <row r="75" spans="1:20">
      <c r="A75" t="s">
        <v>19</v>
      </c>
      <c r="C75" t="s">
        <v>33</v>
      </c>
      <c r="E75" t="s">
        <v>38</v>
      </c>
      <c r="H75" s="3" t="s">
        <v>34</v>
      </c>
    </row>
    <row r="77" spans="1:20">
      <c r="A77" t="s">
        <v>20</v>
      </c>
      <c r="C77" t="s">
        <v>35</v>
      </c>
      <c r="E77" t="s">
        <v>37</v>
      </c>
      <c r="H77" s="3" t="s">
        <v>36</v>
      </c>
    </row>
  </sheetData>
  <mergeCells count="4">
    <mergeCell ref="A4:E4"/>
    <mergeCell ref="A3:E3"/>
    <mergeCell ref="A43:E43"/>
    <mergeCell ref="A44:E44"/>
  </mergeCells>
  <hyperlinks>
    <hyperlink ref="B25" r:id="rId1"/>
    <hyperlink ref="B65" r:id="rId2"/>
    <hyperlink ref="H35" r:id="rId3"/>
    <hyperlink ref="H37" r:id="rId4"/>
    <hyperlink ref="H73" r:id="rId5"/>
    <hyperlink ref="H75" r:id="rId6"/>
    <hyperlink ref="H77" r:id="rId7"/>
  </hyperlinks>
  <pageMargins left="0" right="0" top="0" bottom="0" header="0" footer="0"/>
  <pageSetup paperSize="9" orientation="landscape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workbookViewId="0">
      <selection activeCell="J21" sqref="J21"/>
    </sheetView>
  </sheetViews>
  <sheetFormatPr baseColWidth="10" defaultRowHeight="15"/>
  <cols>
    <col min="2" max="2" width="22.5703125" customWidth="1"/>
    <col min="3" max="3" width="5.28515625" customWidth="1"/>
    <col min="4" max="8" width="6.140625" customWidth="1"/>
    <col min="9" max="9" width="22.7109375" customWidth="1"/>
    <col min="11" max="11" width="23.42578125" customWidth="1"/>
    <col min="13" max="13" width="12.140625" customWidth="1"/>
    <col min="16" max="16" width="14.42578125" customWidth="1"/>
    <col min="17" max="17" width="14.140625" customWidth="1"/>
    <col min="18" max="18" width="6.5703125" customWidth="1"/>
  </cols>
  <sheetData>
    <row r="1" spans="1:19">
      <c r="A1" s="18"/>
      <c r="B1" s="44" t="s">
        <v>43</v>
      </c>
      <c r="C1" s="44"/>
      <c r="D1" s="44"/>
      <c r="E1" s="44"/>
      <c r="F1" s="44"/>
      <c r="G1" s="44"/>
      <c r="H1" s="44"/>
      <c r="I1" s="44"/>
      <c r="J1" s="19"/>
      <c r="K1" s="19"/>
      <c r="L1" s="19"/>
      <c r="M1" s="19"/>
      <c r="N1" s="19"/>
      <c r="O1" s="19"/>
      <c r="P1" s="19"/>
      <c r="Q1" s="19"/>
      <c r="R1" s="20"/>
      <c r="S1" s="11"/>
    </row>
    <row r="2" spans="1:19">
      <c r="A2" s="21" t="s">
        <v>45</v>
      </c>
      <c r="B2" s="11"/>
      <c r="C2" s="22" t="s">
        <v>56</v>
      </c>
      <c r="D2" s="22" t="s">
        <v>48</v>
      </c>
      <c r="E2" s="22" t="s">
        <v>49</v>
      </c>
      <c r="F2" s="22" t="s">
        <v>49</v>
      </c>
      <c r="G2" s="22" t="s">
        <v>48</v>
      </c>
      <c r="H2" s="22" t="s">
        <v>56</v>
      </c>
      <c r="I2" s="11"/>
      <c r="J2" s="11"/>
      <c r="K2" s="11"/>
      <c r="L2" s="4" t="s">
        <v>52</v>
      </c>
      <c r="M2" s="4" t="s">
        <v>55</v>
      </c>
      <c r="N2" s="4" t="s">
        <v>60</v>
      </c>
      <c r="O2" s="4" t="s">
        <v>53</v>
      </c>
      <c r="P2" s="4" t="s">
        <v>54</v>
      </c>
      <c r="Q2" s="4" t="s">
        <v>60</v>
      </c>
      <c r="R2" s="17" t="s">
        <v>56</v>
      </c>
      <c r="S2" s="11"/>
    </row>
    <row r="3" spans="1:19">
      <c r="A3" s="13">
        <v>41609</v>
      </c>
      <c r="B3" s="14" t="s">
        <v>44</v>
      </c>
      <c r="C3" s="4"/>
      <c r="D3" s="4">
        <v>3</v>
      </c>
      <c r="E3" s="4">
        <v>95</v>
      </c>
      <c r="F3" s="4">
        <v>84</v>
      </c>
      <c r="G3" s="4">
        <v>1</v>
      </c>
      <c r="H3" s="4"/>
      <c r="I3" s="14" t="s">
        <v>50</v>
      </c>
      <c r="J3" s="11"/>
      <c r="K3" s="16" t="s">
        <v>50</v>
      </c>
      <c r="L3" s="4">
        <f>SUM(G3+D5+G7)</f>
        <v>1</v>
      </c>
      <c r="M3" s="4">
        <f>SUM(D3+G5+D7)</f>
        <v>9</v>
      </c>
      <c r="N3" s="4">
        <f>SUM(L3-M3)</f>
        <v>-8</v>
      </c>
      <c r="O3" s="4">
        <f>F3+E5+F7</f>
        <v>206</v>
      </c>
      <c r="P3" s="4">
        <f>SUM(E3+F5+E7)</f>
        <v>263</v>
      </c>
      <c r="Q3" s="4">
        <f>SUM(O3-P3)</f>
        <v>-57</v>
      </c>
      <c r="R3" s="4">
        <f>H3+C5+H7</f>
        <v>0</v>
      </c>
      <c r="S3" s="11"/>
    </row>
    <row r="4" spans="1:19">
      <c r="A4" s="13">
        <v>41609</v>
      </c>
      <c r="B4" s="14" t="s">
        <v>46</v>
      </c>
      <c r="C4" s="4"/>
      <c r="D4" s="4">
        <v>2</v>
      </c>
      <c r="E4" s="4">
        <v>86</v>
      </c>
      <c r="F4" s="4">
        <v>102</v>
      </c>
      <c r="G4" s="4">
        <v>3</v>
      </c>
      <c r="H4" s="4"/>
      <c r="I4" s="14" t="s">
        <v>47</v>
      </c>
      <c r="J4" s="11"/>
      <c r="K4" s="16" t="s">
        <v>47</v>
      </c>
      <c r="L4" s="4">
        <f>G4+D6+D7</f>
        <v>9</v>
      </c>
      <c r="M4" s="4">
        <f>D4+G6+G7</f>
        <v>4</v>
      </c>
      <c r="N4" s="4">
        <f t="shared" ref="N4:N6" si="0">SUM(L4-M4)</f>
        <v>5</v>
      </c>
      <c r="O4" s="4">
        <f>F4+E6+E7</f>
        <v>293</v>
      </c>
      <c r="P4" s="4">
        <f>E4+F6+F7</f>
        <v>243</v>
      </c>
      <c r="Q4" s="4">
        <f t="shared" ref="Q4:Q6" si="1">SUM(O4-P4)</f>
        <v>50</v>
      </c>
      <c r="R4" s="4">
        <f>H4+C6+C7</f>
        <v>0</v>
      </c>
      <c r="S4" s="11"/>
    </row>
    <row r="5" spans="1:19">
      <c r="A5" s="5">
        <v>41651</v>
      </c>
      <c r="B5" s="14" t="s">
        <v>50</v>
      </c>
      <c r="C5" s="4"/>
      <c r="D5" s="36">
        <v>0</v>
      </c>
      <c r="E5" s="36">
        <v>65</v>
      </c>
      <c r="F5" s="36">
        <v>75</v>
      </c>
      <c r="G5" s="36">
        <v>3</v>
      </c>
      <c r="H5" s="4"/>
      <c r="I5" s="14" t="s">
        <v>46</v>
      </c>
      <c r="J5" s="11"/>
      <c r="K5" s="16" t="s">
        <v>46</v>
      </c>
      <c r="L5" s="4">
        <f>SUM(D4+G5+D8)</f>
        <v>6</v>
      </c>
      <c r="M5" s="4">
        <f>G4+D5+G8</f>
        <v>6</v>
      </c>
      <c r="N5" s="4">
        <f t="shared" si="0"/>
        <v>0</v>
      </c>
      <c r="O5" s="4">
        <f>E4+F5+E8</f>
        <v>244</v>
      </c>
      <c r="P5" s="4">
        <f>F4+E5+F8</f>
        <v>266</v>
      </c>
      <c r="Q5" s="4">
        <f t="shared" si="1"/>
        <v>-22</v>
      </c>
      <c r="R5" s="4">
        <f>SUM(C4+H5+C8)</f>
        <v>0</v>
      </c>
      <c r="S5" s="11"/>
    </row>
    <row r="6" spans="1:19">
      <c r="A6" s="5">
        <v>41651</v>
      </c>
      <c r="B6" s="14" t="s">
        <v>47</v>
      </c>
      <c r="C6" s="4"/>
      <c r="D6" s="4">
        <v>3</v>
      </c>
      <c r="E6" s="4">
        <v>98</v>
      </c>
      <c r="F6" s="4">
        <v>100</v>
      </c>
      <c r="G6" s="4">
        <v>2</v>
      </c>
      <c r="H6" s="4"/>
      <c r="I6" s="14" t="s">
        <v>44</v>
      </c>
      <c r="J6" s="11"/>
      <c r="K6" s="16" t="s">
        <v>44</v>
      </c>
      <c r="L6" s="4">
        <f>SUM(D3+G6+G8)</f>
        <v>8</v>
      </c>
      <c r="M6" s="4">
        <f>SUM(G3+D6+G8)</f>
        <v>7</v>
      </c>
      <c r="N6" s="4">
        <f t="shared" si="0"/>
        <v>1</v>
      </c>
      <c r="O6" s="4">
        <f>E3+F6+F8</f>
        <v>294</v>
      </c>
      <c r="P6" s="4">
        <f>F3+E6+E8</f>
        <v>265</v>
      </c>
      <c r="Q6" s="4">
        <f t="shared" si="1"/>
        <v>29</v>
      </c>
      <c r="R6" s="4">
        <f>C3+H6+H8</f>
        <v>0</v>
      </c>
      <c r="S6" s="11"/>
    </row>
    <row r="7" spans="1:19">
      <c r="A7" s="5">
        <v>41672</v>
      </c>
      <c r="B7" s="15" t="s">
        <v>47</v>
      </c>
      <c r="C7" s="17"/>
      <c r="D7" s="4">
        <v>3</v>
      </c>
      <c r="E7" s="4">
        <v>93</v>
      </c>
      <c r="F7" s="4">
        <v>57</v>
      </c>
      <c r="G7" s="4">
        <v>0</v>
      </c>
      <c r="H7" s="4"/>
      <c r="I7" s="15" t="s">
        <v>50</v>
      </c>
      <c r="J7" s="11"/>
      <c r="K7" t="s">
        <v>49</v>
      </c>
      <c r="P7" s="11"/>
      <c r="Q7" s="11"/>
      <c r="R7" s="23"/>
      <c r="S7" s="11"/>
    </row>
    <row r="8" spans="1:19">
      <c r="A8" s="5">
        <v>41672</v>
      </c>
      <c r="B8" s="15" t="s">
        <v>46</v>
      </c>
      <c r="C8" s="17"/>
      <c r="D8" s="4">
        <v>1</v>
      </c>
      <c r="E8" s="4">
        <v>83</v>
      </c>
      <c r="F8" s="4">
        <v>99</v>
      </c>
      <c r="G8" s="4">
        <v>3</v>
      </c>
      <c r="H8" s="4"/>
      <c r="I8" s="15" t="s">
        <v>44</v>
      </c>
      <c r="J8" s="11"/>
      <c r="K8" s="11"/>
      <c r="L8" s="27" t="s">
        <v>81</v>
      </c>
      <c r="M8" s="27" t="s">
        <v>82</v>
      </c>
      <c r="N8" s="27" t="s">
        <v>83</v>
      </c>
      <c r="O8" s="27" t="s">
        <v>87</v>
      </c>
      <c r="R8" s="23"/>
      <c r="S8" s="11"/>
    </row>
    <row r="9" spans="1:19">
      <c r="A9" s="21"/>
      <c r="B9" s="11"/>
      <c r="C9" s="11"/>
      <c r="D9" s="11"/>
      <c r="E9" s="11"/>
      <c r="F9" s="11"/>
      <c r="G9" s="11"/>
      <c r="H9" s="11"/>
      <c r="I9" s="11"/>
      <c r="J9" s="11"/>
      <c r="K9" s="16" t="s">
        <v>50</v>
      </c>
      <c r="L9" s="4">
        <v>0</v>
      </c>
      <c r="M9" s="4">
        <v>0</v>
      </c>
      <c r="N9" s="4">
        <v>0</v>
      </c>
      <c r="O9" s="30">
        <f t="shared" ref="O9:O10" si="2">SUM(L9:N9)</f>
        <v>0</v>
      </c>
      <c r="P9" s="22">
        <v>4</v>
      </c>
      <c r="Q9" s="22"/>
      <c r="R9" s="23"/>
      <c r="S9" s="11"/>
    </row>
    <row r="10" spans="1:19">
      <c r="A10" s="21"/>
      <c r="B10" s="11"/>
      <c r="C10" s="11"/>
      <c r="D10" s="11"/>
      <c r="E10" s="11"/>
      <c r="F10" s="11"/>
      <c r="G10" s="11"/>
      <c r="H10" s="11"/>
      <c r="I10" s="11"/>
      <c r="J10" s="11" t="s">
        <v>88</v>
      </c>
      <c r="K10" s="16" t="s">
        <v>47</v>
      </c>
      <c r="L10" s="4">
        <v>2</v>
      </c>
      <c r="M10" s="4">
        <v>2</v>
      </c>
      <c r="N10" s="4">
        <v>3</v>
      </c>
      <c r="O10" s="30">
        <f t="shared" si="2"/>
        <v>7</v>
      </c>
      <c r="P10" s="22">
        <v>1</v>
      </c>
      <c r="Q10" s="22"/>
      <c r="R10" s="23"/>
      <c r="S10" s="11"/>
    </row>
    <row r="11" spans="1:19">
      <c r="A11" s="21"/>
      <c r="B11" s="11"/>
      <c r="C11" s="11"/>
      <c r="D11" s="11"/>
      <c r="E11" s="11"/>
      <c r="F11" s="11"/>
      <c r="G11" s="11"/>
      <c r="H11" s="11"/>
      <c r="I11" s="11"/>
      <c r="J11" s="11"/>
      <c r="K11" s="16" t="s">
        <v>46</v>
      </c>
      <c r="L11" s="4">
        <v>1</v>
      </c>
      <c r="M11" s="4">
        <v>3</v>
      </c>
      <c r="N11" s="4">
        <v>0</v>
      </c>
      <c r="O11" s="30">
        <f>SUM(L11:N11)</f>
        <v>4</v>
      </c>
      <c r="P11" s="22">
        <v>3</v>
      </c>
      <c r="Q11" s="22"/>
      <c r="R11" s="23"/>
      <c r="S11" s="11"/>
    </row>
    <row r="12" spans="1:19">
      <c r="A12" s="21"/>
      <c r="B12" s="11"/>
      <c r="C12" s="11"/>
      <c r="D12" s="11"/>
      <c r="E12" s="11"/>
      <c r="F12" s="11"/>
      <c r="G12" s="11"/>
      <c r="H12" s="11"/>
      <c r="I12" s="11"/>
      <c r="J12" s="11"/>
      <c r="K12" s="14" t="s">
        <v>44</v>
      </c>
      <c r="L12" s="4">
        <v>3</v>
      </c>
      <c r="M12" s="4">
        <v>1</v>
      </c>
      <c r="N12" s="4">
        <v>3</v>
      </c>
      <c r="O12" s="30">
        <f>SUM(L12:N12)</f>
        <v>7</v>
      </c>
      <c r="P12" s="22">
        <v>2</v>
      </c>
      <c r="Q12" s="22"/>
      <c r="R12" s="23"/>
      <c r="S12" s="11"/>
    </row>
    <row r="13" spans="1:19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11"/>
    </row>
    <row r="14" spans="1:19">
      <c r="S14" s="11"/>
    </row>
    <row r="15" spans="1:19">
      <c r="A15" s="44" t="s">
        <v>62</v>
      </c>
      <c r="B15" s="44"/>
      <c r="C15" s="44"/>
      <c r="D15" s="44"/>
      <c r="E15" s="44"/>
      <c r="F15" s="44"/>
      <c r="G15" s="44"/>
      <c r="H15" s="44"/>
      <c r="I15" s="44"/>
      <c r="J15" s="44"/>
      <c r="K15" s="19"/>
      <c r="L15" s="19"/>
      <c r="M15" s="19"/>
      <c r="N15" s="19"/>
      <c r="O15" s="19"/>
      <c r="P15" s="19"/>
      <c r="Q15" s="19"/>
      <c r="R15" s="20"/>
      <c r="S15" s="11"/>
    </row>
    <row r="16" spans="1:19">
      <c r="A16" s="21" t="s">
        <v>45</v>
      </c>
      <c r="B16" s="11"/>
      <c r="C16" s="22" t="s">
        <v>56</v>
      </c>
      <c r="D16" s="22" t="s">
        <v>48</v>
      </c>
      <c r="E16" s="22" t="s">
        <v>49</v>
      </c>
      <c r="F16" s="22" t="s">
        <v>49</v>
      </c>
      <c r="G16" s="22" t="s">
        <v>48</v>
      </c>
      <c r="H16" s="22" t="s">
        <v>56</v>
      </c>
      <c r="I16" s="11"/>
      <c r="J16" s="11"/>
      <c r="K16" s="11"/>
      <c r="L16" s="4" t="s">
        <v>52</v>
      </c>
      <c r="M16" s="4" t="s">
        <v>55</v>
      </c>
      <c r="N16" s="4" t="s">
        <v>60</v>
      </c>
      <c r="O16" s="4" t="s">
        <v>53</v>
      </c>
      <c r="P16" s="4" t="s">
        <v>54</v>
      </c>
      <c r="Q16" s="4" t="s">
        <v>60</v>
      </c>
      <c r="R16" s="17" t="s">
        <v>56</v>
      </c>
      <c r="S16" s="11"/>
    </row>
    <row r="17" spans="1:19">
      <c r="A17" s="13">
        <v>41609</v>
      </c>
      <c r="B17" s="14" t="s">
        <v>57</v>
      </c>
      <c r="C17" s="4"/>
      <c r="D17" s="4">
        <v>1</v>
      </c>
      <c r="E17" s="4">
        <v>86</v>
      </c>
      <c r="F17" s="4">
        <v>98</v>
      </c>
      <c r="G17" s="4">
        <v>3</v>
      </c>
      <c r="H17" s="4"/>
      <c r="I17" s="14" t="s">
        <v>51</v>
      </c>
      <c r="J17" s="11"/>
      <c r="K17" s="16" t="s">
        <v>51</v>
      </c>
      <c r="L17" s="4">
        <f>SUM(G17+D19+G21)</f>
        <v>9</v>
      </c>
      <c r="M17" s="4">
        <f>SUM(D17+G19+D21)</f>
        <v>1</v>
      </c>
      <c r="N17" s="4">
        <f>SUM(L17-M17)</f>
        <v>8</v>
      </c>
      <c r="O17" s="4">
        <f>F17+E19+F21</f>
        <v>251</v>
      </c>
      <c r="P17" s="4">
        <f>SUM(E17+F19+E21)</f>
        <v>196</v>
      </c>
      <c r="Q17" s="4">
        <f>SUM(O17-P17)</f>
        <v>55</v>
      </c>
      <c r="R17" s="4">
        <f>H17+C19+H21</f>
        <v>0</v>
      </c>
      <c r="S17" s="11"/>
    </row>
    <row r="18" spans="1:19">
      <c r="A18" s="13">
        <v>41609</v>
      </c>
      <c r="B18" s="14" t="s">
        <v>59</v>
      </c>
      <c r="C18" s="4"/>
      <c r="D18" s="4">
        <v>2</v>
      </c>
      <c r="E18" s="4">
        <v>97</v>
      </c>
      <c r="F18" s="4">
        <v>115</v>
      </c>
      <c r="G18" s="4">
        <v>3</v>
      </c>
      <c r="H18" s="4"/>
      <c r="I18" s="14" t="s">
        <v>58</v>
      </c>
      <c r="J18" s="11"/>
      <c r="K18" s="16" t="s">
        <v>58</v>
      </c>
      <c r="L18" s="4">
        <f>SUM(G18+D20+D21)</f>
        <v>4</v>
      </c>
      <c r="M18" s="4">
        <f>SUM(D18+G20+G21)</f>
        <v>8</v>
      </c>
      <c r="N18" s="4">
        <f t="shared" ref="N18" si="3">SUM(L18-M18)</f>
        <v>-4</v>
      </c>
      <c r="O18" s="4">
        <f>F18+E20+E21</f>
        <v>259</v>
      </c>
      <c r="P18" s="4">
        <f>E18+F20+F21</f>
        <v>271</v>
      </c>
      <c r="Q18" s="4">
        <f t="shared" ref="Q18:Q20" si="4">SUM(O18-P18)</f>
        <v>-12</v>
      </c>
      <c r="R18" s="4">
        <f>H18+C20+C21</f>
        <v>0</v>
      </c>
      <c r="S18" s="11"/>
    </row>
    <row r="19" spans="1:19">
      <c r="A19" s="5">
        <v>41651</v>
      </c>
      <c r="B19" s="14" t="s">
        <v>51</v>
      </c>
      <c r="C19" s="4"/>
      <c r="D19" s="36">
        <v>3</v>
      </c>
      <c r="E19" s="36">
        <v>75</v>
      </c>
      <c r="F19" s="36">
        <v>50</v>
      </c>
      <c r="G19" s="36">
        <v>0</v>
      </c>
      <c r="H19" s="4"/>
      <c r="I19" s="14" t="s">
        <v>59</v>
      </c>
      <c r="J19" s="11"/>
      <c r="K19" s="16" t="s">
        <v>59</v>
      </c>
      <c r="L19" s="4">
        <f>SUM(D18+G19+D22)</f>
        <v>2</v>
      </c>
      <c r="M19" s="4">
        <f>SUM(G18+D19+D22)</f>
        <v>6</v>
      </c>
      <c r="N19" s="4">
        <f>SUM(L19-M19)</f>
        <v>-4</v>
      </c>
      <c r="O19" s="4">
        <f>E18+F19+E22</f>
        <v>191</v>
      </c>
      <c r="P19" s="4">
        <f>F18+E19+F22</f>
        <v>265</v>
      </c>
      <c r="Q19" s="4">
        <f t="shared" si="4"/>
        <v>-74</v>
      </c>
      <c r="R19" s="4">
        <f>SUM(C18+H19+C22)</f>
        <v>0</v>
      </c>
      <c r="S19" s="11"/>
    </row>
    <row r="20" spans="1:19">
      <c r="A20" s="5">
        <v>41651</v>
      </c>
      <c r="B20" s="14" t="s">
        <v>58</v>
      </c>
      <c r="C20" s="4"/>
      <c r="D20" s="4">
        <v>1</v>
      </c>
      <c r="E20" s="4">
        <v>84</v>
      </c>
      <c r="F20" s="4">
        <v>96</v>
      </c>
      <c r="G20" s="4">
        <v>3</v>
      </c>
      <c r="H20" s="4"/>
      <c r="I20" s="14" t="s">
        <v>57</v>
      </c>
      <c r="J20" s="11"/>
      <c r="K20" s="16" t="s">
        <v>57</v>
      </c>
      <c r="L20" s="4">
        <f>SUM(D17+G20+G22)</f>
        <v>7</v>
      </c>
      <c r="M20" s="4">
        <f>SUM(G17+D20+D22)</f>
        <v>4</v>
      </c>
      <c r="N20" s="4">
        <f>SUM(L20-M20)</f>
        <v>3</v>
      </c>
      <c r="O20" s="4">
        <f>E17+F20+F22</f>
        <v>257</v>
      </c>
      <c r="P20" s="4">
        <f>F17+E20+E22</f>
        <v>226</v>
      </c>
      <c r="Q20" s="4">
        <f t="shared" si="4"/>
        <v>31</v>
      </c>
      <c r="R20" s="4">
        <f>C17+H20+H22</f>
        <v>0</v>
      </c>
      <c r="S20" s="11"/>
    </row>
    <row r="21" spans="1:19">
      <c r="A21" s="5">
        <v>41672</v>
      </c>
      <c r="B21" s="15" t="s">
        <v>58</v>
      </c>
      <c r="C21" s="17"/>
      <c r="D21" s="4">
        <v>0</v>
      </c>
      <c r="E21" s="4">
        <v>60</v>
      </c>
      <c r="F21" s="4">
        <v>78</v>
      </c>
      <c r="G21" s="4">
        <v>3</v>
      </c>
      <c r="H21" s="4"/>
      <c r="I21" s="15" t="s">
        <v>51</v>
      </c>
      <c r="J21" s="11"/>
      <c r="K21" t="s">
        <v>49</v>
      </c>
      <c r="P21" s="11"/>
      <c r="Q21" s="11"/>
      <c r="R21" s="23"/>
      <c r="S21" s="11"/>
    </row>
    <row r="22" spans="1:19">
      <c r="A22" s="5">
        <v>41672</v>
      </c>
      <c r="B22" s="15" t="s">
        <v>59</v>
      </c>
      <c r="C22" s="17"/>
      <c r="D22" s="4">
        <v>0</v>
      </c>
      <c r="E22" s="4">
        <v>44</v>
      </c>
      <c r="F22" s="4">
        <v>75</v>
      </c>
      <c r="G22" s="4">
        <v>3</v>
      </c>
      <c r="H22" s="4"/>
      <c r="I22" s="15" t="s">
        <v>57</v>
      </c>
      <c r="J22" s="11"/>
      <c r="K22" s="11"/>
      <c r="L22" s="27" t="s">
        <v>81</v>
      </c>
      <c r="M22" s="27" t="s">
        <v>82</v>
      </c>
      <c r="N22" s="27" t="s">
        <v>83</v>
      </c>
      <c r="O22" s="27" t="s">
        <v>87</v>
      </c>
      <c r="R22" s="23"/>
      <c r="S22" s="11"/>
    </row>
    <row r="23" spans="1:19">
      <c r="A23" s="21"/>
      <c r="B23" s="11"/>
      <c r="C23" s="11"/>
      <c r="D23" s="11"/>
      <c r="E23" s="11"/>
      <c r="F23" s="11"/>
      <c r="G23" s="11"/>
      <c r="H23" s="11"/>
      <c r="I23" s="11"/>
      <c r="J23" s="11"/>
      <c r="K23" s="16" t="s">
        <v>51</v>
      </c>
      <c r="L23" s="4">
        <v>3</v>
      </c>
      <c r="M23" s="4">
        <v>3</v>
      </c>
      <c r="N23" s="4">
        <v>3</v>
      </c>
      <c r="O23" s="4">
        <f t="shared" ref="O23:O24" si="5">SUM(L23:N23)</f>
        <v>9</v>
      </c>
      <c r="P23" s="22">
        <v>1</v>
      </c>
      <c r="Q23" s="22"/>
      <c r="R23" s="33"/>
      <c r="S23" s="11"/>
    </row>
    <row r="24" spans="1:19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6" t="s">
        <v>58</v>
      </c>
      <c r="L24" s="4">
        <v>2</v>
      </c>
      <c r="M24" s="4">
        <v>0</v>
      </c>
      <c r="N24" s="4">
        <v>0</v>
      </c>
      <c r="O24" s="4">
        <f t="shared" si="5"/>
        <v>2</v>
      </c>
      <c r="P24" s="22">
        <v>3</v>
      </c>
      <c r="Q24" s="22"/>
      <c r="R24" s="33"/>
      <c r="S24" s="11"/>
    </row>
    <row r="25" spans="1:19">
      <c r="A25" s="21"/>
      <c r="B25" s="11"/>
      <c r="C25" s="11"/>
      <c r="D25" s="11"/>
      <c r="E25" s="11"/>
      <c r="F25" s="11"/>
      <c r="G25" s="11"/>
      <c r="H25" s="11"/>
      <c r="I25" s="11"/>
      <c r="J25" s="11"/>
      <c r="K25" s="16" t="s">
        <v>59</v>
      </c>
      <c r="L25" s="4">
        <v>1</v>
      </c>
      <c r="M25" s="4">
        <v>0</v>
      </c>
      <c r="N25" s="4">
        <v>0</v>
      </c>
      <c r="O25" s="4">
        <f>SUM(L25:N25)</f>
        <v>1</v>
      </c>
      <c r="P25" s="22">
        <v>4</v>
      </c>
      <c r="Q25" s="22"/>
      <c r="R25" s="33"/>
      <c r="S25" s="11"/>
    </row>
    <row r="26" spans="1:19">
      <c r="A26" s="21"/>
      <c r="B26" s="11"/>
      <c r="C26" s="11"/>
      <c r="D26" s="11"/>
      <c r="E26" s="11"/>
      <c r="F26" s="11"/>
      <c r="G26" s="11"/>
      <c r="H26" s="11"/>
      <c r="I26" s="11"/>
      <c r="J26" s="11"/>
      <c r="K26" s="16" t="s">
        <v>57</v>
      </c>
      <c r="L26" s="4">
        <v>0</v>
      </c>
      <c r="M26" s="4">
        <v>3</v>
      </c>
      <c r="N26" s="4">
        <v>3</v>
      </c>
      <c r="O26" s="4">
        <f>SUM(L26:N26)</f>
        <v>6</v>
      </c>
      <c r="P26" s="22">
        <v>2</v>
      </c>
      <c r="Q26" s="22"/>
      <c r="R26" s="33"/>
      <c r="S26" s="11"/>
    </row>
    <row r="27" spans="1:19">
      <c r="A27" s="2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3"/>
      <c r="S27" s="11"/>
    </row>
    <row r="28" spans="1:19">
      <c r="A28" s="16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11"/>
    </row>
    <row r="29" spans="1:19">
      <c r="A29" s="18"/>
      <c r="B29" s="44" t="s">
        <v>61</v>
      </c>
      <c r="C29" s="44"/>
      <c r="D29" s="44"/>
      <c r="E29" s="44"/>
      <c r="F29" s="44"/>
      <c r="G29" s="44"/>
      <c r="H29" s="44"/>
      <c r="I29" s="44"/>
      <c r="J29" s="19"/>
      <c r="K29" s="19"/>
      <c r="L29" s="19"/>
      <c r="M29" s="19"/>
      <c r="N29" s="19"/>
      <c r="O29" s="19"/>
      <c r="P29" s="19"/>
      <c r="Q29" s="19"/>
      <c r="R29" s="20"/>
      <c r="S29" s="11"/>
    </row>
    <row r="30" spans="1:19">
      <c r="A30" s="21" t="s">
        <v>45</v>
      </c>
      <c r="B30" s="11"/>
      <c r="C30" s="22" t="s">
        <v>56</v>
      </c>
      <c r="D30" s="22" t="s">
        <v>48</v>
      </c>
      <c r="E30" s="22" t="s">
        <v>49</v>
      </c>
      <c r="F30" s="22" t="s">
        <v>49</v>
      </c>
      <c r="G30" s="22" t="s">
        <v>48</v>
      </c>
      <c r="H30" s="22" t="s">
        <v>56</v>
      </c>
      <c r="I30" s="11"/>
      <c r="J30" s="11"/>
      <c r="K30" s="11"/>
      <c r="L30" s="4" t="s">
        <v>52</v>
      </c>
      <c r="M30" s="4" t="s">
        <v>55</v>
      </c>
      <c r="N30" s="4" t="s">
        <v>60</v>
      </c>
      <c r="O30" s="4" t="s">
        <v>53</v>
      </c>
      <c r="P30" s="4" t="s">
        <v>54</v>
      </c>
      <c r="Q30" s="4" t="s">
        <v>60</v>
      </c>
      <c r="R30" s="17" t="s">
        <v>56</v>
      </c>
      <c r="S30" s="11"/>
    </row>
    <row r="31" spans="1:19">
      <c r="A31" s="13">
        <v>41609</v>
      </c>
      <c r="B31" s="14" t="s">
        <v>66</v>
      </c>
      <c r="C31" s="4"/>
      <c r="D31" s="36">
        <v>0</v>
      </c>
      <c r="E31" s="36">
        <v>51</v>
      </c>
      <c r="F31" s="36">
        <v>75</v>
      </c>
      <c r="G31" s="36">
        <v>3</v>
      </c>
      <c r="H31" s="4"/>
      <c r="I31" s="14" t="s">
        <v>67</v>
      </c>
      <c r="J31" s="11"/>
      <c r="K31" s="14" t="s">
        <v>66</v>
      </c>
      <c r="L31" s="4">
        <f>SUM(D31+G34+D35)</f>
        <v>2</v>
      </c>
      <c r="M31" s="4">
        <f>SUM(G31+D34+G35)</f>
        <v>9</v>
      </c>
      <c r="N31" s="4">
        <f>SUM(L31-M31)</f>
        <v>-7</v>
      </c>
      <c r="O31" s="4">
        <f>SUM(E31+F34+E35)</f>
        <v>181</v>
      </c>
      <c r="P31" s="4">
        <f>SUM(F31+E34+F35)</f>
        <v>248</v>
      </c>
      <c r="Q31" s="4">
        <f>SUM(O31-P31)</f>
        <v>-67</v>
      </c>
      <c r="R31" s="4">
        <f>H31+C33+H35</f>
        <v>0</v>
      </c>
      <c r="S31" s="11"/>
    </row>
    <row r="32" spans="1:19">
      <c r="A32" s="13">
        <v>41610</v>
      </c>
      <c r="B32" s="14" t="s">
        <v>68</v>
      </c>
      <c r="C32" s="4"/>
      <c r="D32" s="4">
        <v>1</v>
      </c>
      <c r="E32" s="4">
        <v>82</v>
      </c>
      <c r="F32" s="4">
        <v>88</v>
      </c>
      <c r="G32" s="4">
        <v>3</v>
      </c>
      <c r="H32" s="4"/>
      <c r="I32" s="14" t="s">
        <v>79</v>
      </c>
      <c r="J32" s="11"/>
      <c r="K32" s="14" t="s">
        <v>68</v>
      </c>
      <c r="L32" s="4">
        <f>SUM(D32+G33+G35)</f>
        <v>4</v>
      </c>
      <c r="M32" s="4">
        <f>SUM(G32+D33+D35)</f>
        <v>7</v>
      </c>
      <c r="N32" s="4">
        <f t="shared" ref="N32:N34" si="6">SUM(L32-M32)</f>
        <v>-3</v>
      </c>
      <c r="O32" s="4">
        <f>SUM(E32+F33+F35)</f>
        <v>203</v>
      </c>
      <c r="P32" s="4">
        <f>SUM(F32+E33+E35)</f>
        <v>223</v>
      </c>
      <c r="Q32" s="4">
        <f t="shared" ref="Q32:Q34" si="7">SUM(O32-P32)</f>
        <v>-20</v>
      </c>
      <c r="R32" s="4">
        <f>H32+C34+C35</f>
        <v>0</v>
      </c>
      <c r="S32" s="11"/>
    </row>
    <row r="33" spans="1:19">
      <c r="A33" s="5">
        <v>41623</v>
      </c>
      <c r="B33" s="14" t="s">
        <v>67</v>
      </c>
      <c r="C33" s="4"/>
      <c r="D33" s="36">
        <v>3</v>
      </c>
      <c r="E33" s="36">
        <v>75</v>
      </c>
      <c r="F33" s="36">
        <v>46</v>
      </c>
      <c r="G33" s="36">
        <v>0</v>
      </c>
      <c r="H33" s="4"/>
      <c r="I33" s="14" t="s">
        <v>68</v>
      </c>
      <c r="J33" s="11"/>
      <c r="K33" s="14" t="s">
        <v>67</v>
      </c>
      <c r="L33" s="4">
        <f>SUM(G31+C33+G36)</f>
        <v>4</v>
      </c>
      <c r="M33" s="4">
        <f>SUM(D31+G33+D36)</f>
        <v>3</v>
      </c>
      <c r="N33" s="4">
        <f t="shared" si="6"/>
        <v>1</v>
      </c>
      <c r="O33" s="4">
        <f>SUM(F31+E33+F36)</f>
        <v>231</v>
      </c>
      <c r="P33" s="4">
        <f>SUM(E31+F33+E36)</f>
        <v>187</v>
      </c>
      <c r="Q33" s="4">
        <f t="shared" si="7"/>
        <v>44</v>
      </c>
      <c r="R33" s="4">
        <f>SUM(C32+H33+C36)</f>
        <v>0</v>
      </c>
      <c r="S33" s="11"/>
    </row>
    <row r="34" spans="1:19">
      <c r="A34" s="5">
        <v>41623</v>
      </c>
      <c r="B34" s="14" t="s">
        <v>79</v>
      </c>
      <c r="C34" s="4"/>
      <c r="D34" s="4">
        <v>3</v>
      </c>
      <c r="E34" s="4">
        <v>98</v>
      </c>
      <c r="F34" s="4">
        <v>70</v>
      </c>
      <c r="G34" s="4">
        <v>1</v>
      </c>
      <c r="H34" s="4"/>
      <c r="I34" s="14" t="s">
        <v>66</v>
      </c>
      <c r="J34" s="11"/>
      <c r="K34" s="14" t="s">
        <v>79</v>
      </c>
      <c r="L34" s="4">
        <f>SUM(G32+D34+D36)</f>
        <v>9</v>
      </c>
      <c r="M34" s="4">
        <f>SUM(D32+G34+G36)</f>
        <v>3</v>
      </c>
      <c r="N34" s="4">
        <f t="shared" si="6"/>
        <v>6</v>
      </c>
      <c r="O34" s="4">
        <f>SUM(F32+E34+E36)</f>
        <v>276</v>
      </c>
      <c r="P34" s="4">
        <f>SUM(E32+F34+F36)</f>
        <v>233</v>
      </c>
      <c r="Q34" s="4">
        <f t="shared" si="7"/>
        <v>43</v>
      </c>
      <c r="R34" s="4">
        <f>C31+H34+H36</f>
        <v>0</v>
      </c>
      <c r="S34" s="11"/>
    </row>
    <row r="35" spans="1:19">
      <c r="A35" s="5">
        <v>41651</v>
      </c>
      <c r="B35" s="15" t="s">
        <v>66</v>
      </c>
      <c r="C35" s="17"/>
      <c r="D35" s="36">
        <v>1</v>
      </c>
      <c r="E35" s="36">
        <v>60</v>
      </c>
      <c r="F35" s="36">
        <v>75</v>
      </c>
      <c r="G35" s="36">
        <v>3</v>
      </c>
      <c r="H35" s="4"/>
      <c r="I35" s="15" t="s">
        <v>68</v>
      </c>
      <c r="J35" s="11"/>
      <c r="K35" t="s">
        <v>49</v>
      </c>
      <c r="P35" s="11"/>
      <c r="Q35" s="11"/>
      <c r="R35" s="23"/>
      <c r="S35" s="11"/>
    </row>
    <row r="36" spans="1:19">
      <c r="A36" s="5">
        <v>41651</v>
      </c>
      <c r="B36" s="15" t="s">
        <v>79</v>
      </c>
      <c r="C36" s="17"/>
      <c r="D36" s="4">
        <v>3</v>
      </c>
      <c r="E36" s="4">
        <v>90</v>
      </c>
      <c r="F36" s="4">
        <v>81</v>
      </c>
      <c r="G36" s="4">
        <v>1</v>
      </c>
      <c r="H36" s="4"/>
      <c r="I36" s="15" t="s">
        <v>67</v>
      </c>
      <c r="J36" s="11"/>
      <c r="K36" s="11"/>
      <c r="L36" s="27" t="s">
        <v>81</v>
      </c>
      <c r="M36" s="27" t="s">
        <v>82</v>
      </c>
      <c r="N36" s="27" t="s">
        <v>83</v>
      </c>
      <c r="O36" s="27" t="s">
        <v>87</v>
      </c>
      <c r="R36" s="23"/>
      <c r="S36" s="11"/>
    </row>
    <row r="37" spans="1:19">
      <c r="A37" s="21"/>
      <c r="B37" s="11"/>
      <c r="C37" s="11"/>
      <c r="D37" s="11"/>
      <c r="E37" s="11"/>
      <c r="F37" s="11"/>
      <c r="G37" s="11"/>
      <c r="H37" s="11"/>
      <c r="I37" s="11"/>
      <c r="J37" s="11"/>
      <c r="K37" s="14" t="s">
        <v>66</v>
      </c>
      <c r="L37" s="4">
        <v>0</v>
      </c>
      <c r="M37" s="4">
        <v>0</v>
      </c>
      <c r="N37" s="4">
        <v>0</v>
      </c>
      <c r="O37" s="4">
        <f t="shared" ref="O37:O38" si="8">SUM(L37:N37)</f>
        <v>0</v>
      </c>
      <c r="P37" s="22">
        <v>4</v>
      </c>
      <c r="Q37" s="22"/>
      <c r="R37" s="33"/>
      <c r="S37" s="11"/>
    </row>
    <row r="38" spans="1:19">
      <c r="A38" s="21"/>
      <c r="B38" s="11"/>
      <c r="C38" s="11"/>
      <c r="D38" s="11"/>
      <c r="E38" s="11"/>
      <c r="F38" s="11"/>
      <c r="G38" s="11"/>
      <c r="H38" s="11"/>
      <c r="I38" s="11"/>
      <c r="J38" s="11"/>
      <c r="K38" s="14" t="s">
        <v>68</v>
      </c>
      <c r="L38" s="4">
        <v>0</v>
      </c>
      <c r="M38" s="4">
        <v>0</v>
      </c>
      <c r="N38" s="4">
        <v>3</v>
      </c>
      <c r="O38" s="4">
        <f t="shared" si="8"/>
        <v>3</v>
      </c>
      <c r="P38" s="22">
        <v>3</v>
      </c>
      <c r="Q38" s="22"/>
      <c r="R38" s="33"/>
      <c r="S38" s="11"/>
    </row>
    <row r="39" spans="1:19">
      <c r="A39" s="21"/>
      <c r="B39" s="11"/>
      <c r="C39" s="11"/>
      <c r="D39" s="11"/>
      <c r="E39" s="11"/>
      <c r="F39" s="11"/>
      <c r="G39" s="11"/>
      <c r="H39" s="11"/>
      <c r="I39" s="11"/>
      <c r="J39" s="11"/>
      <c r="K39" s="14" t="s">
        <v>67</v>
      </c>
      <c r="L39" s="4">
        <v>3</v>
      </c>
      <c r="M39" s="4">
        <v>3</v>
      </c>
      <c r="N39" s="4">
        <v>0</v>
      </c>
      <c r="O39" s="4">
        <f>SUM(L39:N39)</f>
        <v>6</v>
      </c>
      <c r="P39" s="22">
        <v>2</v>
      </c>
      <c r="Q39" s="22"/>
      <c r="R39" s="33"/>
      <c r="S39" s="11"/>
    </row>
    <row r="40" spans="1:19">
      <c r="A40" s="21"/>
      <c r="B40" s="11"/>
      <c r="C40" s="11"/>
      <c r="D40" s="11"/>
      <c r="E40" s="11"/>
      <c r="F40" s="11"/>
      <c r="G40" s="11"/>
      <c r="H40" s="11"/>
      <c r="I40" s="11"/>
      <c r="J40" s="11"/>
      <c r="K40" s="14" t="s">
        <v>79</v>
      </c>
      <c r="L40" s="4">
        <v>3</v>
      </c>
      <c r="M40" s="4">
        <v>3</v>
      </c>
      <c r="N40" s="4">
        <v>3</v>
      </c>
      <c r="O40" s="4">
        <f>SUM(L40:N40)</f>
        <v>9</v>
      </c>
      <c r="P40" s="22">
        <v>1</v>
      </c>
      <c r="Q40" s="22"/>
      <c r="R40" s="33"/>
      <c r="S40" s="11"/>
    </row>
    <row r="41" spans="1:19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  <c r="S41" s="11"/>
    </row>
    <row r="42" spans="1:19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44" t="s">
        <v>63</v>
      </c>
      <c r="B43" s="44"/>
      <c r="C43" s="44"/>
      <c r="D43" s="44"/>
      <c r="E43" s="44"/>
      <c r="F43" s="44"/>
      <c r="G43" s="44"/>
      <c r="H43" s="44"/>
      <c r="I43" s="44"/>
      <c r="J43" s="44"/>
      <c r="K43" s="19"/>
      <c r="L43" s="19"/>
      <c r="M43" s="19"/>
      <c r="N43" s="19"/>
      <c r="O43" s="19"/>
      <c r="P43" s="19"/>
      <c r="Q43" s="19"/>
      <c r="R43" s="20"/>
      <c r="S43" s="11"/>
    </row>
    <row r="44" spans="1:19">
      <c r="A44" s="21" t="s">
        <v>45</v>
      </c>
      <c r="B44" s="11"/>
      <c r="C44" s="22" t="s">
        <v>56</v>
      </c>
      <c r="D44" s="22" t="s">
        <v>48</v>
      </c>
      <c r="E44" s="22" t="s">
        <v>49</v>
      </c>
      <c r="F44" s="22" t="s">
        <v>49</v>
      </c>
      <c r="G44" s="22" t="s">
        <v>48</v>
      </c>
      <c r="H44" s="22" t="s">
        <v>56</v>
      </c>
      <c r="I44" s="11"/>
      <c r="J44" s="11"/>
      <c r="K44" s="11"/>
      <c r="L44" s="4" t="s">
        <v>52</v>
      </c>
      <c r="M44" s="4" t="s">
        <v>55</v>
      </c>
      <c r="N44" s="4" t="s">
        <v>60</v>
      </c>
      <c r="O44" s="4" t="s">
        <v>53</v>
      </c>
      <c r="P44" s="4" t="s">
        <v>54</v>
      </c>
      <c r="Q44" s="4" t="s">
        <v>60</v>
      </c>
      <c r="R44" s="17" t="s">
        <v>56</v>
      </c>
      <c r="S44" s="11"/>
    </row>
    <row r="45" spans="1:19">
      <c r="A45" s="13">
        <v>41609</v>
      </c>
      <c r="B45" s="14" t="s">
        <v>69</v>
      </c>
      <c r="C45" s="4"/>
      <c r="D45" s="4">
        <v>0</v>
      </c>
      <c r="E45" s="4">
        <v>53</v>
      </c>
      <c r="F45" s="4">
        <v>75</v>
      </c>
      <c r="G45" s="4">
        <v>3</v>
      </c>
      <c r="H45" s="4"/>
      <c r="I45" s="14" t="s">
        <v>70</v>
      </c>
      <c r="J45" s="11"/>
      <c r="K45" s="14" t="s">
        <v>69</v>
      </c>
      <c r="L45" s="4">
        <f>SUM(D45+G47+D50)</f>
        <v>5</v>
      </c>
      <c r="M45" s="4">
        <f>SUM(G45+D47+G50)</f>
        <v>7</v>
      </c>
      <c r="N45" s="4">
        <f>SUM(L45-M45)</f>
        <v>-2</v>
      </c>
      <c r="O45" s="4">
        <f>SUM(E45+F47+E50)</f>
        <v>252</v>
      </c>
      <c r="P45" s="4">
        <f>SUM(F45+E47+F50)</f>
        <v>273</v>
      </c>
      <c r="Q45" s="4">
        <f>SUM(O45-P45)</f>
        <v>-21</v>
      </c>
      <c r="R45" s="4">
        <f>H45+C47+H49</f>
        <v>0</v>
      </c>
      <c r="S45" s="11"/>
    </row>
    <row r="46" spans="1:19">
      <c r="A46" s="13">
        <v>41610</v>
      </c>
      <c r="B46" s="14" t="s">
        <v>71</v>
      </c>
      <c r="C46" s="4"/>
      <c r="D46" s="4">
        <v>3</v>
      </c>
      <c r="E46" s="4">
        <v>75</v>
      </c>
      <c r="F46" s="4">
        <v>0</v>
      </c>
      <c r="G46" s="4">
        <v>0</v>
      </c>
      <c r="H46" s="4">
        <v>1</v>
      </c>
      <c r="I46" s="14" t="s">
        <v>72</v>
      </c>
      <c r="J46" s="11"/>
      <c r="K46" s="15" t="s">
        <v>72</v>
      </c>
      <c r="L46" s="4">
        <f>SUM(G46+D48+G50)</f>
        <v>1</v>
      </c>
      <c r="M46" s="4">
        <f>SUM(D46+G48+G50)</f>
        <v>7</v>
      </c>
      <c r="N46" s="4">
        <f t="shared" ref="N46" si="9">SUM(L46-M46)</f>
        <v>-6</v>
      </c>
      <c r="O46" s="4">
        <f>SUM(F46+E48+F50)</f>
        <v>146</v>
      </c>
      <c r="P46" s="4">
        <f>SUM(E46+F48+E50)</f>
        <v>255</v>
      </c>
      <c r="Q46" s="4">
        <f t="shared" ref="Q46:Q48" si="10">SUM(O46-P46)</f>
        <v>-109</v>
      </c>
      <c r="R46" s="4">
        <f>H46+C48+C49</f>
        <v>1</v>
      </c>
      <c r="S46" s="11"/>
    </row>
    <row r="47" spans="1:19">
      <c r="A47" s="5">
        <v>41623</v>
      </c>
      <c r="B47" s="14" t="s">
        <v>71</v>
      </c>
      <c r="C47" s="4"/>
      <c r="D47" s="4">
        <v>3</v>
      </c>
      <c r="E47" s="4">
        <v>105</v>
      </c>
      <c r="F47" s="4">
        <v>94</v>
      </c>
      <c r="G47" s="4">
        <v>2</v>
      </c>
      <c r="H47" s="4"/>
      <c r="I47" s="14" t="s">
        <v>69</v>
      </c>
      <c r="J47" s="11"/>
      <c r="K47" s="15" t="s">
        <v>71</v>
      </c>
      <c r="L47" s="4">
        <f>SUM(D46+D47+G49)</f>
        <v>7</v>
      </c>
      <c r="M47" s="4">
        <f>SUM(G46+G47+D49)</f>
        <v>5</v>
      </c>
      <c r="N47" s="4">
        <f>SUM(L47-M47)</f>
        <v>2</v>
      </c>
      <c r="O47" s="4">
        <f>SUM(E46+E47+F49)</f>
        <v>261</v>
      </c>
      <c r="P47" s="4">
        <f>SUM(F46+F47+E49)</f>
        <v>191</v>
      </c>
      <c r="Q47" s="4">
        <f t="shared" si="10"/>
        <v>70</v>
      </c>
      <c r="R47" s="4">
        <f>SUM(C46+H47+C50)</f>
        <v>0</v>
      </c>
      <c r="S47" s="11"/>
    </row>
    <row r="48" spans="1:19">
      <c r="A48" s="5">
        <v>41623</v>
      </c>
      <c r="B48" s="14" t="s">
        <v>72</v>
      </c>
      <c r="C48" s="4"/>
      <c r="D48" s="4">
        <v>0</v>
      </c>
      <c r="E48" s="4">
        <v>53</v>
      </c>
      <c r="F48" s="4">
        <v>75</v>
      </c>
      <c r="G48" s="4">
        <v>3</v>
      </c>
      <c r="H48" s="4"/>
      <c r="I48" s="14" t="s">
        <v>70</v>
      </c>
      <c r="J48" s="11"/>
      <c r="K48" s="14" t="s">
        <v>70</v>
      </c>
      <c r="L48" s="4">
        <f>SUM(G45+G48+D49)</f>
        <v>9</v>
      </c>
      <c r="M48" s="4">
        <f>SUM(D45+D48+D49)</f>
        <v>3</v>
      </c>
      <c r="N48" s="4">
        <f>SUM(L48-M48)</f>
        <v>6</v>
      </c>
      <c r="O48" s="4">
        <f>SUM(F45+F48+E49)</f>
        <v>247</v>
      </c>
      <c r="P48" s="4">
        <f>SUM(E45+E48+F49)</f>
        <v>187</v>
      </c>
      <c r="Q48" s="4">
        <f t="shared" si="10"/>
        <v>60</v>
      </c>
      <c r="R48" s="4">
        <f>C45+H48+H50</f>
        <v>0</v>
      </c>
      <c r="S48" s="11"/>
    </row>
    <row r="49" spans="1:19">
      <c r="A49" s="5">
        <v>41651</v>
      </c>
      <c r="B49" s="15" t="s">
        <v>70</v>
      </c>
      <c r="C49" s="17"/>
      <c r="D49" s="4">
        <v>3</v>
      </c>
      <c r="E49" s="4">
        <v>97</v>
      </c>
      <c r="F49" s="4">
        <v>81</v>
      </c>
      <c r="G49" s="4">
        <v>1</v>
      </c>
      <c r="H49" s="4"/>
      <c r="I49" s="15" t="s">
        <v>71</v>
      </c>
      <c r="J49" s="11"/>
      <c r="K49" t="s">
        <v>49</v>
      </c>
      <c r="P49" s="11"/>
      <c r="Q49" s="11"/>
      <c r="R49" s="23"/>
      <c r="S49" s="11"/>
    </row>
    <row r="50" spans="1:19">
      <c r="A50" s="5">
        <v>41651</v>
      </c>
      <c r="B50" s="15" t="s">
        <v>69</v>
      </c>
      <c r="C50" s="17"/>
      <c r="D50" s="4">
        <v>3</v>
      </c>
      <c r="E50" s="4">
        <v>105</v>
      </c>
      <c r="F50" s="4">
        <v>93</v>
      </c>
      <c r="G50" s="4">
        <v>1</v>
      </c>
      <c r="H50" s="4"/>
      <c r="I50" s="15" t="s">
        <v>72</v>
      </c>
      <c r="J50" s="11"/>
      <c r="K50" s="11"/>
      <c r="L50" s="27" t="s">
        <v>81</v>
      </c>
      <c r="M50" s="27" t="s">
        <v>82</v>
      </c>
      <c r="N50" s="27" t="s">
        <v>83</v>
      </c>
      <c r="O50" s="27" t="s">
        <v>87</v>
      </c>
      <c r="R50" s="23"/>
      <c r="S50" s="11"/>
    </row>
    <row r="51" spans="1:19">
      <c r="A51" s="21"/>
      <c r="B51" s="11"/>
      <c r="C51" s="11"/>
      <c r="D51" s="11"/>
      <c r="E51" s="11"/>
      <c r="F51" s="11"/>
      <c r="G51" s="11"/>
      <c r="H51" s="11"/>
      <c r="I51" s="11"/>
      <c r="J51" s="11"/>
      <c r="K51" s="14" t="s">
        <v>69</v>
      </c>
      <c r="L51" s="4">
        <v>0</v>
      </c>
      <c r="M51" s="4">
        <v>1</v>
      </c>
      <c r="N51" s="4">
        <v>3</v>
      </c>
      <c r="O51" s="4">
        <f t="shared" ref="O51:O52" si="11">SUM(L51:N51)</f>
        <v>4</v>
      </c>
      <c r="P51" s="22">
        <v>3</v>
      </c>
      <c r="Q51" s="22"/>
      <c r="R51" s="33"/>
      <c r="S51" s="11"/>
    </row>
    <row r="52" spans="1:19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5" t="s">
        <v>72</v>
      </c>
      <c r="L52" s="4">
        <v>-2</v>
      </c>
      <c r="M52" s="4">
        <v>0</v>
      </c>
      <c r="N52" s="4">
        <v>0</v>
      </c>
      <c r="O52" s="4">
        <f t="shared" si="11"/>
        <v>-2</v>
      </c>
      <c r="P52" s="22">
        <v>4</v>
      </c>
      <c r="Q52" s="22"/>
      <c r="R52" s="33"/>
      <c r="S52" s="11"/>
    </row>
    <row r="53" spans="1:19">
      <c r="A53" s="21"/>
      <c r="B53" s="11"/>
      <c r="C53" s="11"/>
      <c r="D53" s="11"/>
      <c r="E53" s="11"/>
      <c r="F53" s="11"/>
      <c r="G53" s="11"/>
      <c r="H53" s="11"/>
      <c r="I53" s="11"/>
      <c r="J53" s="11"/>
      <c r="K53" s="15" t="s">
        <v>71</v>
      </c>
      <c r="L53" s="4">
        <v>3</v>
      </c>
      <c r="M53" s="4">
        <v>2</v>
      </c>
      <c r="N53" s="4">
        <v>0</v>
      </c>
      <c r="O53" s="4">
        <f>SUM(L53:N53)</f>
        <v>5</v>
      </c>
      <c r="P53" s="22">
        <v>2</v>
      </c>
      <c r="Q53" s="22"/>
      <c r="R53" s="33"/>
      <c r="S53" s="11"/>
    </row>
    <row r="54" spans="1:19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4" t="s">
        <v>70</v>
      </c>
      <c r="L54" s="4">
        <v>3</v>
      </c>
      <c r="M54" s="4">
        <v>3</v>
      </c>
      <c r="N54" s="4">
        <v>3</v>
      </c>
      <c r="O54" s="4">
        <f>SUM(L54:N54)</f>
        <v>9</v>
      </c>
      <c r="P54" s="22">
        <v>1</v>
      </c>
      <c r="Q54" s="22"/>
      <c r="R54" s="33"/>
      <c r="S54" s="11"/>
    </row>
    <row r="55" spans="1:19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22"/>
      <c r="M55" s="22"/>
      <c r="N55" s="22"/>
      <c r="O55" s="22"/>
      <c r="P55" s="22"/>
      <c r="Q55" s="22"/>
      <c r="R55" s="33"/>
      <c r="S55" s="11"/>
    </row>
    <row r="56" spans="1:19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22"/>
      <c r="M56" s="22"/>
      <c r="N56" s="22"/>
      <c r="O56" s="22"/>
      <c r="P56" s="11"/>
      <c r="Q56" s="11"/>
      <c r="R56" s="23"/>
      <c r="S56" s="11"/>
    </row>
    <row r="57" spans="1:19">
      <c r="A57" s="16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1"/>
      <c r="S57" s="11"/>
    </row>
    <row r="58" spans="1:19">
      <c r="A58" s="18"/>
      <c r="B58" s="44" t="s">
        <v>64</v>
      </c>
      <c r="C58" s="44"/>
      <c r="D58" s="44"/>
      <c r="E58" s="44"/>
      <c r="F58" s="44"/>
      <c r="G58" s="44"/>
      <c r="H58" s="44"/>
      <c r="I58" s="44"/>
      <c r="J58" s="19"/>
      <c r="K58" s="19"/>
      <c r="L58" s="19"/>
      <c r="M58" s="19"/>
      <c r="N58" s="19"/>
      <c r="O58" s="19"/>
      <c r="P58" s="19"/>
      <c r="Q58" s="19"/>
      <c r="R58" s="20"/>
      <c r="S58" s="11"/>
    </row>
    <row r="59" spans="1:19">
      <c r="A59" s="21" t="s">
        <v>45</v>
      </c>
      <c r="B59" s="11"/>
      <c r="C59" s="22" t="s">
        <v>56</v>
      </c>
      <c r="D59" s="22" t="s">
        <v>48</v>
      </c>
      <c r="E59" s="22" t="s">
        <v>49</v>
      </c>
      <c r="F59" s="22" t="s">
        <v>49</v>
      </c>
      <c r="G59" s="22" t="s">
        <v>48</v>
      </c>
      <c r="H59" s="22" t="s">
        <v>56</v>
      </c>
      <c r="I59" s="11"/>
      <c r="J59" s="11"/>
      <c r="K59" s="11"/>
      <c r="L59" s="4" t="s">
        <v>52</v>
      </c>
      <c r="M59" s="4" t="s">
        <v>55</v>
      </c>
      <c r="N59" s="4" t="s">
        <v>60</v>
      </c>
      <c r="O59" s="4" t="s">
        <v>53</v>
      </c>
      <c r="P59" s="4" t="s">
        <v>54</v>
      </c>
      <c r="Q59" s="4" t="s">
        <v>60</v>
      </c>
      <c r="R59" s="17" t="s">
        <v>56</v>
      </c>
      <c r="S59" s="11"/>
    </row>
    <row r="60" spans="1:19">
      <c r="A60" s="13">
        <v>41609</v>
      </c>
      <c r="B60" s="14" t="s">
        <v>73</v>
      </c>
      <c r="C60" s="4"/>
      <c r="D60" s="36">
        <v>3</v>
      </c>
      <c r="E60" s="36">
        <v>75</v>
      </c>
      <c r="F60" s="36">
        <v>0</v>
      </c>
      <c r="G60" s="36">
        <v>0</v>
      </c>
      <c r="H60" s="4">
        <v>1</v>
      </c>
      <c r="I60" s="14" t="s">
        <v>74</v>
      </c>
      <c r="J60" s="11"/>
      <c r="K60" s="14" t="s">
        <v>74</v>
      </c>
      <c r="L60" s="4">
        <f>SUM(G60+D63+D64)</f>
        <v>0</v>
      </c>
      <c r="M60" s="4">
        <f>SUM(D60+G63+G64)</f>
        <v>9</v>
      </c>
      <c r="N60" s="4">
        <f>SUM(L60-M60)</f>
        <v>-9</v>
      </c>
      <c r="O60" s="4">
        <f>SUM(F60+E63+E64)</f>
        <v>89</v>
      </c>
      <c r="P60" s="4">
        <f>SUM(E60+F63+F64)</f>
        <v>225</v>
      </c>
      <c r="Q60" s="4">
        <f>SUM(O60-P60)</f>
        <v>-136</v>
      </c>
      <c r="R60" s="4">
        <f>H60+C62+H64</f>
        <v>1</v>
      </c>
      <c r="S60" s="11"/>
    </row>
    <row r="61" spans="1:19">
      <c r="A61" s="13">
        <v>41610</v>
      </c>
      <c r="B61" s="14" t="s">
        <v>44</v>
      </c>
      <c r="C61" s="4"/>
      <c r="D61" s="4">
        <v>3</v>
      </c>
      <c r="E61" s="4">
        <v>110</v>
      </c>
      <c r="F61" s="4">
        <v>96</v>
      </c>
      <c r="G61" s="4">
        <v>2</v>
      </c>
      <c r="H61" s="4"/>
      <c r="I61" s="14" t="s">
        <v>75</v>
      </c>
      <c r="J61" s="11"/>
      <c r="K61" s="14" t="s">
        <v>75</v>
      </c>
      <c r="L61" s="4">
        <f>SUM(G61+G63+D65)</f>
        <v>8</v>
      </c>
      <c r="M61" s="4">
        <f>SUM(D61+D63+G65)</f>
        <v>3</v>
      </c>
      <c r="N61" s="4">
        <f t="shared" ref="N61:N63" si="12">SUM(L61-M61)</f>
        <v>5</v>
      </c>
      <c r="O61" s="4">
        <f>SUM(F61+F63+E65)</f>
        <v>249</v>
      </c>
      <c r="P61" s="4">
        <f>SUM(E61+E63+F65)</f>
        <v>210</v>
      </c>
      <c r="Q61" s="4">
        <f t="shared" ref="Q61:Q63" si="13">SUM(O61-P61)</f>
        <v>39</v>
      </c>
      <c r="R61" s="4">
        <f>H61+C63+C64</f>
        <v>0</v>
      </c>
      <c r="S61" s="11"/>
    </row>
    <row r="62" spans="1:19">
      <c r="A62" s="5">
        <v>41623</v>
      </c>
      <c r="B62" s="14" t="s">
        <v>44</v>
      </c>
      <c r="C62" s="4"/>
      <c r="D62" s="4">
        <v>3</v>
      </c>
      <c r="E62" s="4">
        <v>75</v>
      </c>
      <c r="F62" s="4">
        <v>50</v>
      </c>
      <c r="G62" s="4">
        <v>0</v>
      </c>
      <c r="H62" s="4"/>
      <c r="I62" s="14" t="s">
        <v>73</v>
      </c>
      <c r="J62" s="11"/>
      <c r="K62" s="14" t="s">
        <v>44</v>
      </c>
      <c r="L62" s="4">
        <f>SUM(D61+D62+G64)</f>
        <v>9</v>
      </c>
      <c r="M62" s="4">
        <f>SUM(G61+G62+D64)</f>
        <v>2</v>
      </c>
      <c r="N62" s="4">
        <f t="shared" si="12"/>
        <v>7</v>
      </c>
      <c r="O62" s="4">
        <f>SUM(E61+E62+F64)</f>
        <v>260</v>
      </c>
      <c r="P62" s="4">
        <f>SUM(F61+E62+F62)</f>
        <v>221</v>
      </c>
      <c r="Q62" s="4">
        <f t="shared" si="13"/>
        <v>39</v>
      </c>
      <c r="R62" s="4">
        <f>SUM(C61+H62+C65)</f>
        <v>0</v>
      </c>
      <c r="S62" s="11"/>
    </row>
    <row r="63" spans="1:19">
      <c r="A63" s="5">
        <v>41623</v>
      </c>
      <c r="B63" s="14" t="s">
        <v>74</v>
      </c>
      <c r="C63" s="4"/>
      <c r="D63" s="4">
        <v>0</v>
      </c>
      <c r="E63" s="4">
        <v>43</v>
      </c>
      <c r="F63" s="4">
        <v>75</v>
      </c>
      <c r="G63" s="4">
        <v>3</v>
      </c>
      <c r="H63" s="4"/>
      <c r="I63" s="14" t="s">
        <v>75</v>
      </c>
      <c r="J63" s="11"/>
      <c r="K63" s="16" t="s">
        <v>73</v>
      </c>
      <c r="L63" s="4">
        <f>SUM(D60+G62+G65)</f>
        <v>3</v>
      </c>
      <c r="M63" s="4">
        <f>SUM(G60+D62+D65)</f>
        <v>6</v>
      </c>
      <c r="N63" s="4">
        <f t="shared" si="12"/>
        <v>-3</v>
      </c>
      <c r="O63" s="4">
        <f>SUM(E60+F62+F65)</f>
        <v>182</v>
      </c>
      <c r="P63" s="4">
        <f>F60+E63+E65</f>
        <v>121</v>
      </c>
      <c r="Q63" s="4">
        <f t="shared" si="13"/>
        <v>61</v>
      </c>
      <c r="R63" s="4">
        <f>C60+H63+H65</f>
        <v>0</v>
      </c>
      <c r="S63" s="11"/>
    </row>
    <row r="64" spans="1:19">
      <c r="A64" s="5">
        <v>41651</v>
      </c>
      <c r="B64" s="15" t="s">
        <v>74</v>
      </c>
      <c r="C64" s="17"/>
      <c r="D64" s="4">
        <v>0</v>
      </c>
      <c r="E64" s="4">
        <v>46</v>
      </c>
      <c r="F64" s="4">
        <v>75</v>
      </c>
      <c r="G64" s="4">
        <v>3</v>
      </c>
      <c r="H64" s="4"/>
      <c r="I64" s="15" t="s">
        <v>44</v>
      </c>
      <c r="J64" s="11"/>
      <c r="K64" t="s">
        <v>49</v>
      </c>
      <c r="P64" s="11"/>
      <c r="Q64" s="11"/>
      <c r="R64" s="23"/>
      <c r="S64" s="11"/>
    </row>
    <row r="65" spans="1:19">
      <c r="A65" s="5">
        <v>41651</v>
      </c>
      <c r="B65" s="15" t="s">
        <v>75</v>
      </c>
      <c r="C65" s="17"/>
      <c r="D65" s="4">
        <v>3</v>
      </c>
      <c r="E65" s="4">
        <v>78</v>
      </c>
      <c r="F65" s="4">
        <v>57</v>
      </c>
      <c r="G65" s="4">
        <v>0</v>
      </c>
      <c r="H65" s="4"/>
      <c r="I65" s="15" t="s">
        <v>73</v>
      </c>
      <c r="J65" s="11"/>
      <c r="K65" s="11"/>
      <c r="L65" s="27" t="s">
        <v>81</v>
      </c>
      <c r="M65" s="27" t="s">
        <v>82</v>
      </c>
      <c r="N65" s="27" t="s">
        <v>83</v>
      </c>
      <c r="O65" s="27" t="s">
        <v>87</v>
      </c>
      <c r="R65" s="23"/>
      <c r="S65" s="11"/>
    </row>
    <row r="66" spans="1:19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4" t="s">
        <v>74</v>
      </c>
      <c r="L66" s="4">
        <v>0</v>
      </c>
      <c r="M66" s="4">
        <v>0</v>
      </c>
      <c r="N66" s="4">
        <v>0</v>
      </c>
      <c r="O66" s="4">
        <f t="shared" ref="O66:O67" si="14">SUM(L66:N66)</f>
        <v>0</v>
      </c>
      <c r="P66" s="22">
        <v>4</v>
      </c>
      <c r="Q66" s="22"/>
      <c r="R66" s="33"/>
      <c r="S66" s="11"/>
    </row>
    <row r="67" spans="1:19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4" t="s">
        <v>75</v>
      </c>
      <c r="L67" s="4">
        <v>1</v>
      </c>
      <c r="M67" s="4">
        <v>3</v>
      </c>
      <c r="N67" s="4">
        <v>3</v>
      </c>
      <c r="O67" s="4">
        <f t="shared" si="14"/>
        <v>7</v>
      </c>
      <c r="P67" s="22">
        <v>2</v>
      </c>
      <c r="Q67" s="22"/>
      <c r="R67" s="33"/>
      <c r="S67" s="11"/>
    </row>
    <row r="68" spans="1:19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4" t="s">
        <v>44</v>
      </c>
      <c r="L68" s="4">
        <v>2</v>
      </c>
      <c r="M68" s="4">
        <v>3</v>
      </c>
      <c r="N68" s="4">
        <v>3</v>
      </c>
      <c r="O68" s="4">
        <f>SUM(L68:N68)</f>
        <v>8</v>
      </c>
      <c r="P68" s="22">
        <v>1</v>
      </c>
      <c r="Q68" s="22"/>
      <c r="R68" s="33"/>
      <c r="S68" s="11"/>
    </row>
    <row r="69" spans="1:19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6" t="s">
        <v>73</v>
      </c>
      <c r="L69" s="4">
        <v>3</v>
      </c>
      <c r="M69" s="4">
        <v>0</v>
      </c>
      <c r="N69" s="4">
        <v>0</v>
      </c>
      <c r="O69" s="4">
        <f>SUM(L69:N69)</f>
        <v>3</v>
      </c>
      <c r="P69" s="22">
        <v>3</v>
      </c>
      <c r="Q69" s="22"/>
      <c r="R69" s="33"/>
      <c r="S69" s="11"/>
    </row>
    <row r="70" spans="1:19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6"/>
      <c r="S70" s="11"/>
    </row>
    <row r="71" spans="1:19">
      <c r="S71" s="11"/>
    </row>
    <row r="72" spans="1:19">
      <c r="A72" s="44" t="s">
        <v>65</v>
      </c>
      <c r="B72" s="44"/>
      <c r="C72" s="44"/>
      <c r="D72" s="44"/>
      <c r="E72" s="44"/>
      <c r="F72" s="44"/>
      <c r="G72" s="44"/>
      <c r="H72" s="44"/>
      <c r="I72" s="44"/>
      <c r="J72" s="44"/>
      <c r="K72" s="19"/>
      <c r="L72" s="19"/>
      <c r="M72" s="19"/>
      <c r="N72" s="19"/>
      <c r="O72" s="19"/>
      <c r="P72" s="19"/>
      <c r="Q72" s="19"/>
      <c r="R72" s="20"/>
      <c r="S72" s="11"/>
    </row>
    <row r="73" spans="1:19">
      <c r="A73" s="21" t="s">
        <v>45</v>
      </c>
      <c r="B73" s="11"/>
      <c r="C73" s="22" t="s">
        <v>56</v>
      </c>
      <c r="D73" s="22" t="s">
        <v>48</v>
      </c>
      <c r="E73" s="22" t="s">
        <v>49</v>
      </c>
      <c r="F73" s="22" t="s">
        <v>49</v>
      </c>
      <c r="G73" s="22" t="s">
        <v>48</v>
      </c>
      <c r="H73" s="22" t="s">
        <v>56</v>
      </c>
      <c r="I73" s="11"/>
      <c r="J73" s="11"/>
      <c r="K73" s="11"/>
      <c r="L73" s="4" t="s">
        <v>52</v>
      </c>
      <c r="M73" s="4" t="s">
        <v>55</v>
      </c>
      <c r="N73" s="4" t="s">
        <v>60</v>
      </c>
      <c r="O73" s="4" t="s">
        <v>53</v>
      </c>
      <c r="P73" s="4" t="s">
        <v>54</v>
      </c>
      <c r="Q73" s="4" t="s">
        <v>60</v>
      </c>
      <c r="R73" s="17" t="s">
        <v>56</v>
      </c>
      <c r="S73" s="11"/>
    </row>
    <row r="74" spans="1:19">
      <c r="A74" s="13">
        <v>41609</v>
      </c>
      <c r="B74" s="14" t="s">
        <v>76</v>
      </c>
      <c r="C74" s="4"/>
      <c r="D74" s="4">
        <v>0</v>
      </c>
      <c r="E74" s="4">
        <v>44</v>
      </c>
      <c r="F74" s="4">
        <v>75</v>
      </c>
      <c r="G74" s="4">
        <v>3</v>
      </c>
      <c r="H74" s="4"/>
      <c r="I74" s="14" t="s">
        <v>4</v>
      </c>
      <c r="J74" s="11"/>
      <c r="K74" s="14" t="s">
        <v>51</v>
      </c>
      <c r="L74" s="4">
        <f>SUM(G75+D77+D79)</f>
        <v>9</v>
      </c>
      <c r="M74" s="4">
        <f>SUM(D75+G77+G79)</f>
        <v>1</v>
      </c>
      <c r="N74" s="4">
        <f>SUM(L74-M74)</f>
        <v>8</v>
      </c>
      <c r="O74" s="4">
        <f>SUM(F75+E77+E79)</f>
        <v>248</v>
      </c>
      <c r="P74" s="4">
        <f>SUM(E75+F77+F79)</f>
        <v>182</v>
      </c>
      <c r="Q74" s="4">
        <f>SUM(O74-P74)</f>
        <v>66</v>
      </c>
      <c r="R74" s="4">
        <f>H74+C76+H78</f>
        <v>0</v>
      </c>
      <c r="S74" s="11"/>
    </row>
    <row r="75" spans="1:19">
      <c r="A75" s="13">
        <v>41610</v>
      </c>
      <c r="B75" s="14" t="s">
        <v>77</v>
      </c>
      <c r="C75" s="4"/>
      <c r="D75" s="4">
        <v>0</v>
      </c>
      <c r="E75" s="4">
        <v>58</v>
      </c>
      <c r="F75" s="4">
        <v>75</v>
      </c>
      <c r="G75" s="4">
        <v>3</v>
      </c>
      <c r="H75" s="4"/>
      <c r="I75" s="14" t="s">
        <v>51</v>
      </c>
      <c r="J75" s="11"/>
      <c r="K75" s="14" t="s">
        <v>76</v>
      </c>
      <c r="L75" s="4">
        <f>SUM(D74+G76+G79)</f>
        <v>1</v>
      </c>
      <c r="M75" s="4">
        <f>SUM(G74+D76+D79)</f>
        <v>9</v>
      </c>
      <c r="N75" s="4">
        <f t="shared" ref="N75" si="15">SUM(L75-M75)</f>
        <v>-8</v>
      </c>
      <c r="O75" s="4">
        <f>SUM(E74+F76+F79)</f>
        <v>166</v>
      </c>
      <c r="P75" s="4">
        <f>SUM(F74+E76+E79)</f>
        <v>248</v>
      </c>
      <c r="Q75" s="4">
        <f t="shared" ref="Q75:Q77" si="16">SUM(O75-P75)</f>
        <v>-82</v>
      </c>
      <c r="R75" s="4">
        <f>H75+C77+C78</f>
        <v>0</v>
      </c>
      <c r="S75" s="11"/>
    </row>
    <row r="76" spans="1:19">
      <c r="A76" s="5">
        <v>41623</v>
      </c>
      <c r="B76" s="14" t="s">
        <v>77</v>
      </c>
      <c r="C76" s="4"/>
      <c r="D76" s="4">
        <v>3</v>
      </c>
      <c r="E76" s="4">
        <v>98</v>
      </c>
      <c r="F76" s="4">
        <v>82</v>
      </c>
      <c r="G76" s="4">
        <v>1</v>
      </c>
      <c r="H76" s="4"/>
      <c r="I76" s="14" t="s">
        <v>76</v>
      </c>
      <c r="J76" s="11"/>
      <c r="K76" s="14" t="s">
        <v>4</v>
      </c>
      <c r="L76" s="4">
        <f>SUM(G74+G77+D78)</f>
        <v>7</v>
      </c>
      <c r="M76" s="4">
        <f>SUM(D74+D77+G78)</f>
        <v>3</v>
      </c>
      <c r="N76" s="4">
        <f>SUM(L76-M76)</f>
        <v>4</v>
      </c>
      <c r="O76" s="4">
        <f>SUM(F74+F77+E78)</f>
        <v>238</v>
      </c>
      <c r="P76" s="4">
        <f>SUM(E74+E77+F78)</f>
        <v>207</v>
      </c>
      <c r="Q76" s="4">
        <f t="shared" si="16"/>
        <v>31</v>
      </c>
      <c r="R76" s="4">
        <f>SUM(C75+H76+C79)</f>
        <v>0</v>
      </c>
      <c r="S76" s="11"/>
    </row>
    <row r="77" spans="1:19">
      <c r="A77" s="5">
        <v>41623</v>
      </c>
      <c r="B77" s="14" t="s">
        <v>51</v>
      </c>
      <c r="C77" s="4"/>
      <c r="D77" s="4">
        <v>3</v>
      </c>
      <c r="E77" s="4">
        <v>98</v>
      </c>
      <c r="F77" s="4">
        <v>84</v>
      </c>
      <c r="G77" s="4">
        <v>1</v>
      </c>
      <c r="H77" s="4"/>
      <c r="I77" s="14" t="s">
        <v>4</v>
      </c>
      <c r="J77" s="11"/>
      <c r="K77" s="15" t="s">
        <v>78</v>
      </c>
      <c r="L77" s="4">
        <f>SUM(D75+D76+G78)</f>
        <v>3</v>
      </c>
      <c r="M77" s="4">
        <f>SUM(G75+G76+D78)</f>
        <v>7</v>
      </c>
      <c r="N77" s="4">
        <f>SUM(L77-M77)</f>
        <v>-4</v>
      </c>
      <c r="O77" s="4">
        <f>SUM(E75+E76+F78)</f>
        <v>221</v>
      </c>
      <c r="P77" s="4">
        <f>SUM(F75+F76+E78)</f>
        <v>236</v>
      </c>
      <c r="Q77" s="4">
        <f t="shared" si="16"/>
        <v>-15</v>
      </c>
      <c r="R77" s="4">
        <f>C74+H77+H79</f>
        <v>0</v>
      </c>
      <c r="S77" s="11"/>
    </row>
    <row r="78" spans="1:19">
      <c r="A78" s="5">
        <v>41651</v>
      </c>
      <c r="B78" s="15" t="s">
        <v>4</v>
      </c>
      <c r="C78" s="17"/>
      <c r="D78" s="4">
        <v>3</v>
      </c>
      <c r="E78" s="4">
        <v>79</v>
      </c>
      <c r="F78" s="4">
        <v>65</v>
      </c>
      <c r="G78" s="4">
        <v>0</v>
      </c>
      <c r="H78" s="4"/>
      <c r="I78" s="15" t="s">
        <v>78</v>
      </c>
      <c r="J78" s="11"/>
      <c r="K78" t="s">
        <v>49</v>
      </c>
      <c r="P78" s="11"/>
      <c r="Q78" s="11"/>
      <c r="R78" s="23"/>
      <c r="S78" s="11"/>
    </row>
    <row r="79" spans="1:19">
      <c r="A79" s="5">
        <v>41651</v>
      </c>
      <c r="B79" s="15" t="s">
        <v>51</v>
      </c>
      <c r="C79" s="17"/>
      <c r="D79" s="36">
        <v>3</v>
      </c>
      <c r="E79" s="36">
        <v>75</v>
      </c>
      <c r="F79" s="36">
        <v>40</v>
      </c>
      <c r="G79" s="36">
        <v>0</v>
      </c>
      <c r="H79" s="4"/>
      <c r="I79" s="15" t="s">
        <v>76</v>
      </c>
      <c r="J79" s="11"/>
      <c r="K79" s="11"/>
      <c r="L79" s="27" t="s">
        <v>81</v>
      </c>
      <c r="M79" s="27" t="s">
        <v>82</v>
      </c>
      <c r="N79" s="27" t="s">
        <v>83</v>
      </c>
      <c r="O79" s="27" t="s">
        <v>87</v>
      </c>
      <c r="R79" s="23"/>
      <c r="S79" s="11"/>
    </row>
    <row r="80" spans="1:19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4" t="s">
        <v>51</v>
      </c>
      <c r="L80" s="4">
        <v>3</v>
      </c>
      <c r="M80" s="4">
        <v>3</v>
      </c>
      <c r="N80" s="4">
        <v>3</v>
      </c>
      <c r="O80" s="4">
        <f t="shared" ref="O80:O81" si="17">SUM(L80:N80)</f>
        <v>9</v>
      </c>
      <c r="P80" s="22">
        <v>1</v>
      </c>
      <c r="Q80" s="22"/>
      <c r="R80" s="33"/>
      <c r="S80" s="11"/>
    </row>
    <row r="81" spans="1:19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4" t="s">
        <v>76</v>
      </c>
      <c r="L81" s="4">
        <v>0</v>
      </c>
      <c r="M81" s="4">
        <v>0</v>
      </c>
      <c r="N81" s="4">
        <v>0</v>
      </c>
      <c r="O81" s="4">
        <f t="shared" si="17"/>
        <v>0</v>
      </c>
      <c r="P81" s="22">
        <v>4</v>
      </c>
      <c r="Q81" s="22"/>
      <c r="R81" s="33"/>
      <c r="S81" s="11"/>
    </row>
    <row r="82" spans="1:19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4" t="s">
        <v>4</v>
      </c>
      <c r="L82" s="4">
        <v>3</v>
      </c>
      <c r="M82" s="4">
        <v>0</v>
      </c>
      <c r="N82" s="4">
        <v>3</v>
      </c>
      <c r="O82" s="4">
        <f>SUM(L82:N82)</f>
        <v>6</v>
      </c>
      <c r="P82" s="22">
        <v>2</v>
      </c>
      <c r="Q82" s="22"/>
      <c r="R82" s="33"/>
      <c r="S82" s="11"/>
    </row>
    <row r="83" spans="1:19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5" t="s">
        <v>78</v>
      </c>
      <c r="L83" s="4">
        <v>0</v>
      </c>
      <c r="M83" s="4">
        <v>3</v>
      </c>
      <c r="N83" s="4">
        <v>0</v>
      </c>
      <c r="O83" s="4">
        <f>SUM(L83:N83)</f>
        <v>3</v>
      </c>
      <c r="P83" s="22">
        <v>3</v>
      </c>
      <c r="Q83" s="22"/>
      <c r="R83" s="33"/>
      <c r="S83" s="11"/>
    </row>
    <row r="84" spans="1:19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  <c r="S84" s="11"/>
    </row>
  </sheetData>
  <mergeCells count="6">
    <mergeCell ref="A72:J72"/>
    <mergeCell ref="B1:I1"/>
    <mergeCell ref="A15:J15"/>
    <mergeCell ref="B29:I29"/>
    <mergeCell ref="A43:J43"/>
    <mergeCell ref="B58:I58"/>
  </mergeCells>
  <pageMargins left="0" right="0" top="0" bottom="0" header="0" footer="0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6"/>
  <sheetViews>
    <sheetView topLeftCell="A34" workbookViewId="0">
      <selection activeCell="A67" sqref="A67"/>
    </sheetView>
  </sheetViews>
  <sheetFormatPr baseColWidth="10" defaultRowHeight="15"/>
  <cols>
    <col min="4" max="4" width="25.7109375" customWidth="1"/>
  </cols>
  <sheetData>
    <row r="2" spans="1:6" ht="23.25">
      <c r="A2" s="45" t="s">
        <v>113</v>
      </c>
      <c r="B2" s="45"/>
      <c r="C2" s="45"/>
      <c r="D2" s="45"/>
      <c r="E2" s="45"/>
    </row>
    <row r="4" spans="1:6">
      <c r="A4" t="s">
        <v>114</v>
      </c>
    </row>
    <row r="7" spans="1:6">
      <c r="B7" t="s">
        <v>91</v>
      </c>
      <c r="C7" s="35"/>
      <c r="D7" s="14" t="s">
        <v>67</v>
      </c>
      <c r="E7" s="38">
        <v>3</v>
      </c>
    </row>
    <row r="8" spans="1:6">
      <c r="A8" t="s">
        <v>89</v>
      </c>
    </row>
    <row r="9" spans="1:6">
      <c r="B9" t="s">
        <v>92</v>
      </c>
      <c r="D9" s="14" t="s">
        <v>69</v>
      </c>
      <c r="E9" s="38" t="s">
        <v>120</v>
      </c>
    </row>
    <row r="12" spans="1:6">
      <c r="B12" t="s">
        <v>93</v>
      </c>
      <c r="D12" s="15" t="s">
        <v>71</v>
      </c>
      <c r="E12" s="38">
        <v>3</v>
      </c>
      <c r="F12">
        <v>113</v>
      </c>
    </row>
    <row r="13" spans="1:6">
      <c r="A13" t="s">
        <v>90</v>
      </c>
      <c r="E13" s="38"/>
    </row>
    <row r="14" spans="1:6">
      <c r="B14" t="s">
        <v>94</v>
      </c>
      <c r="D14" s="14" t="s">
        <v>68</v>
      </c>
      <c r="E14" s="38">
        <v>2</v>
      </c>
      <c r="F14">
        <v>100</v>
      </c>
    </row>
    <row r="17" spans="1:6">
      <c r="B17" t="s">
        <v>95</v>
      </c>
      <c r="D17" s="14" t="s">
        <v>75</v>
      </c>
      <c r="E17" s="38">
        <v>3</v>
      </c>
      <c r="F17">
        <v>91</v>
      </c>
    </row>
    <row r="18" spans="1:6">
      <c r="A18" t="s">
        <v>97</v>
      </c>
      <c r="E18" s="38"/>
    </row>
    <row r="19" spans="1:6">
      <c r="B19" t="s">
        <v>96</v>
      </c>
      <c r="D19" s="15" t="s">
        <v>78</v>
      </c>
      <c r="E19" s="38">
        <v>1</v>
      </c>
      <c r="F19">
        <v>76</v>
      </c>
    </row>
    <row r="20" spans="1:6">
      <c r="E20" s="38"/>
    </row>
    <row r="21" spans="1:6">
      <c r="E21" s="38"/>
    </row>
    <row r="22" spans="1:6">
      <c r="B22" t="s">
        <v>99</v>
      </c>
      <c r="D22" s="14" t="s">
        <v>4</v>
      </c>
      <c r="E22" s="38">
        <v>3</v>
      </c>
      <c r="F22">
        <v>108</v>
      </c>
    </row>
    <row r="23" spans="1:6">
      <c r="A23" t="s">
        <v>98</v>
      </c>
      <c r="E23" s="38"/>
    </row>
    <row r="24" spans="1:6">
      <c r="B24" t="s">
        <v>100</v>
      </c>
      <c r="D24" s="14" t="s">
        <v>73</v>
      </c>
      <c r="E24" s="38">
        <v>2</v>
      </c>
      <c r="F24">
        <v>106</v>
      </c>
    </row>
    <row r="25" spans="1:6">
      <c r="D25" s="11"/>
    </row>
    <row r="26" spans="1:6">
      <c r="D26" s="11"/>
    </row>
    <row r="27" spans="1:6">
      <c r="D27" s="11"/>
    </row>
    <row r="28" spans="1:6" ht="23.25">
      <c r="A28" s="45" t="s">
        <v>115</v>
      </c>
      <c r="B28" s="45"/>
      <c r="C28" s="45"/>
      <c r="D28" s="45"/>
      <c r="E28" s="45"/>
    </row>
    <row r="31" spans="1:6">
      <c r="B31" t="s">
        <v>102</v>
      </c>
      <c r="D31" s="14" t="s">
        <v>79</v>
      </c>
      <c r="E31" s="39">
        <v>3</v>
      </c>
      <c r="F31">
        <v>99</v>
      </c>
    </row>
    <row r="32" spans="1:6">
      <c r="A32" t="s">
        <v>101</v>
      </c>
      <c r="E32" s="39"/>
    </row>
    <row r="33" spans="1:6">
      <c r="B33" t="s">
        <v>107</v>
      </c>
      <c r="D33" s="14" t="s">
        <v>75</v>
      </c>
      <c r="E33" s="39">
        <v>1</v>
      </c>
      <c r="F33">
        <v>87</v>
      </c>
    </row>
    <row r="34" spans="1:6">
      <c r="E34" s="39"/>
    </row>
    <row r="35" spans="1:6">
      <c r="E35" s="39"/>
    </row>
    <row r="36" spans="1:6">
      <c r="B36" t="s">
        <v>104</v>
      </c>
      <c r="D36" s="14" t="s">
        <v>70</v>
      </c>
      <c r="E36" s="39">
        <v>3</v>
      </c>
      <c r="F36">
        <v>76</v>
      </c>
    </row>
    <row r="37" spans="1:6">
      <c r="A37" t="s">
        <v>103</v>
      </c>
      <c r="E37" s="39"/>
    </row>
    <row r="38" spans="1:6">
      <c r="B38" t="s">
        <v>108</v>
      </c>
      <c r="D38" s="14" t="s">
        <v>4</v>
      </c>
      <c r="E38" s="39">
        <v>0</v>
      </c>
      <c r="F38">
        <v>62</v>
      </c>
    </row>
    <row r="39" spans="1:6">
      <c r="E39" s="39"/>
    </row>
    <row r="40" spans="1:6">
      <c r="E40" s="39"/>
    </row>
    <row r="41" spans="1:6">
      <c r="B41" t="s">
        <v>106</v>
      </c>
      <c r="D41" s="14" t="s">
        <v>44</v>
      </c>
      <c r="E41" s="39">
        <v>3</v>
      </c>
      <c r="F41">
        <v>78</v>
      </c>
    </row>
    <row r="42" spans="1:6">
      <c r="A42" t="s">
        <v>105</v>
      </c>
      <c r="E42" s="39"/>
    </row>
    <row r="43" spans="1:6">
      <c r="B43" t="s">
        <v>109</v>
      </c>
      <c r="D43" s="15" t="s">
        <v>71</v>
      </c>
      <c r="E43" s="39">
        <v>0</v>
      </c>
      <c r="F43">
        <v>61</v>
      </c>
    </row>
    <row r="44" spans="1:6">
      <c r="E44" s="39"/>
    </row>
    <row r="45" spans="1:6">
      <c r="E45" s="39"/>
    </row>
    <row r="46" spans="1:6">
      <c r="B46" t="s">
        <v>111</v>
      </c>
      <c r="D46" s="14" t="s">
        <v>51</v>
      </c>
      <c r="E46" s="39">
        <v>3</v>
      </c>
    </row>
    <row r="47" spans="1:6">
      <c r="A47" t="s">
        <v>110</v>
      </c>
      <c r="E47" s="39"/>
    </row>
    <row r="48" spans="1:6">
      <c r="B48" t="s">
        <v>112</v>
      </c>
      <c r="D48" s="14" t="s">
        <v>67</v>
      </c>
      <c r="E48" s="39">
        <v>0</v>
      </c>
    </row>
    <row r="50" spans="1:5" ht="23.25">
      <c r="A50" s="45" t="s">
        <v>127</v>
      </c>
      <c r="B50" s="45"/>
      <c r="C50" s="45"/>
      <c r="D50" s="45"/>
      <c r="E50" s="45"/>
    </row>
    <row r="53" spans="1:5">
      <c r="B53" t="s">
        <v>123</v>
      </c>
      <c r="D53" s="14" t="s">
        <v>44</v>
      </c>
    </row>
    <row r="54" spans="1:5">
      <c r="A54" t="s">
        <v>121</v>
      </c>
    </row>
    <row r="55" spans="1:5">
      <c r="B55" t="s">
        <v>124</v>
      </c>
      <c r="D55" s="14" t="s">
        <v>79</v>
      </c>
    </row>
    <row r="60" spans="1:5">
      <c r="B60" t="s">
        <v>125</v>
      </c>
      <c r="D60" s="14" t="s">
        <v>51</v>
      </c>
    </row>
    <row r="61" spans="1:5">
      <c r="A61" t="s">
        <v>122</v>
      </c>
    </row>
    <row r="62" spans="1:5">
      <c r="B62" t="s">
        <v>126</v>
      </c>
      <c r="D62" s="14" t="s">
        <v>70</v>
      </c>
    </row>
    <row r="65" spans="1:12" ht="21">
      <c r="A65" s="49" t="s">
        <v>135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21">
      <c r="A66" s="49" t="s">
        <v>136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</sheetData>
  <mergeCells count="3">
    <mergeCell ref="A2:E2"/>
    <mergeCell ref="A28:E28"/>
    <mergeCell ref="A50:E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A27" sqref="A27"/>
    </sheetView>
  </sheetViews>
  <sheetFormatPr baseColWidth="10" defaultRowHeight="15"/>
  <cols>
    <col min="3" max="3" width="14.5703125" customWidth="1"/>
  </cols>
  <sheetData>
    <row r="1" spans="1:11">
      <c r="A1" t="s">
        <v>116</v>
      </c>
    </row>
    <row r="4" spans="1:11">
      <c r="A4" t="s">
        <v>131</v>
      </c>
    </row>
    <row r="6" spans="1:11">
      <c r="A6" t="s">
        <v>51</v>
      </c>
    </row>
    <row r="7" spans="1:11">
      <c r="A7" t="s">
        <v>47</v>
      </c>
    </row>
    <row r="11" spans="1:11">
      <c r="A11" t="s">
        <v>116</v>
      </c>
      <c r="J11" t="s">
        <v>128</v>
      </c>
    </row>
    <row r="13" spans="1:11">
      <c r="A13" t="s">
        <v>89</v>
      </c>
      <c r="B13" t="s">
        <v>117</v>
      </c>
      <c r="F13" s="4" t="s">
        <v>44</v>
      </c>
      <c r="G13" s="40" t="s">
        <v>5</v>
      </c>
      <c r="H13" s="4" t="s">
        <v>58</v>
      </c>
      <c r="J13" s="46" t="s">
        <v>129</v>
      </c>
    </row>
    <row r="14" spans="1:11">
      <c r="J14" s="46"/>
    </row>
    <row r="15" spans="1:11">
      <c r="A15" t="s">
        <v>90</v>
      </c>
      <c r="B15" t="s">
        <v>132</v>
      </c>
      <c r="F15" s="4" t="s">
        <v>57</v>
      </c>
      <c r="G15" s="40" t="s">
        <v>5</v>
      </c>
      <c r="H15" s="4" t="s">
        <v>46</v>
      </c>
      <c r="I15" s="48"/>
      <c r="J15" s="48" t="s">
        <v>130</v>
      </c>
      <c r="K15" s="47"/>
    </row>
    <row r="19" spans="1:12">
      <c r="A19" t="s">
        <v>118</v>
      </c>
    </row>
    <row r="22" spans="1:12">
      <c r="A22" t="s">
        <v>97</v>
      </c>
      <c r="C22" s="4" t="s">
        <v>51</v>
      </c>
      <c r="E22" s="37" t="s">
        <v>119</v>
      </c>
      <c r="G22" s="4" t="s">
        <v>46</v>
      </c>
      <c r="I22" t="s">
        <v>109</v>
      </c>
    </row>
    <row r="24" spans="1:12">
      <c r="A24" t="s">
        <v>98</v>
      </c>
      <c r="C24" s="4" t="s">
        <v>47</v>
      </c>
      <c r="E24" s="37" t="s">
        <v>119</v>
      </c>
      <c r="G24" s="4" t="s">
        <v>44</v>
      </c>
      <c r="I24" t="s">
        <v>112</v>
      </c>
    </row>
    <row r="27" spans="1:12" ht="21">
      <c r="A27" s="49" t="s">
        <v>133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21">
      <c r="A28" s="49" t="s">
        <v>134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RESULTAT EXELLENCE</vt:lpstr>
      <vt:lpstr>RESULTAT HONNEUR</vt:lpstr>
      <vt:lpstr>MATCH DU 02,02,2014</vt:lpstr>
      <vt:lpstr>filles honneur du 13,03,2014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cp:lastPrinted>2014-03-18T15:39:17Z</cp:lastPrinted>
  <dcterms:created xsi:type="dcterms:W3CDTF">2013-11-09T15:28:13Z</dcterms:created>
  <dcterms:modified xsi:type="dcterms:W3CDTF">2014-03-18T15:46:32Z</dcterms:modified>
</cp:coreProperties>
</file>